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afoundation-my.sharepoint.com/personal/abaker_lambdachi_org/Documents/"/>
    </mc:Choice>
  </mc:AlternateContent>
  <xr:revisionPtr revIDLastSave="751" documentId="8_{E1026C09-03E6-9A4C-AD0B-F1CD8E9F2F13}" xr6:coauthVersionLast="46" xr6:coauthVersionMax="46" xr10:uidLastSave="{8E503BB1-AA1B-4E4E-B4B3-3F78535BBE92}"/>
  <bookViews>
    <workbookView xWindow="-28380" yWindow="460" windowWidth="30740" windowHeight="21140" xr2:uid="{1C0C89A6-7D69-49C2-A23A-DFCAC3A9672C}"/>
  </bookViews>
  <sheets>
    <sheet name="Master" sheetId="1" r:id="rId1"/>
    <sheet name="Book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C9" i="1" a="1"/>
  <c r="C9" i="1"/>
  <c r="C8" i="1" a="1"/>
  <c r="C8" i="1" s="1"/>
  <c r="C7" i="1" a="1"/>
  <c r="C7" i="1" s="1"/>
  <c r="C6" i="1" a="1"/>
  <c r="C6" i="1" s="1"/>
  <c r="C5" i="1" a="1"/>
  <c r="C5" i="1" s="1"/>
  <c r="C4" i="1" a="1"/>
  <c r="C4" i="1"/>
  <c r="C3" i="1" a="1"/>
  <c r="C3" i="1" s="1"/>
  <c r="E5" i="1" a="1"/>
  <c r="E5" i="1" s="1"/>
  <c r="D10" i="1" a="1"/>
  <c r="D10" i="1" s="1"/>
  <c r="E9" i="1" a="1"/>
  <c r="E9" i="1" s="1"/>
  <c r="E10" i="1" a="1"/>
  <c r="E10" i="1" s="1"/>
  <c r="D9" i="1" a="1"/>
  <c r="D9" i="1" s="1"/>
  <c r="D8" i="1" a="1"/>
  <c r="D8" i="1" s="1"/>
  <c r="E8" i="1" a="1"/>
  <c r="E8" i="1" s="1"/>
  <c r="E7" i="1" a="1"/>
  <c r="E7" i="1" s="1"/>
  <c r="D7" i="1" a="1"/>
  <c r="D7" i="1" s="1"/>
  <c r="E6" i="1" a="1"/>
  <c r="E6" i="1" s="1"/>
  <c r="D6" i="1" a="1"/>
  <c r="D6" i="1" s="1"/>
  <c r="D5" i="1" a="1"/>
  <c r="D5" i="1" s="1"/>
  <c r="E4" i="1" a="1"/>
  <c r="E4" i="1" s="1"/>
  <c r="D4" i="1" a="1"/>
  <c r="D4" i="1" s="1"/>
  <c r="E3" i="1" a="1"/>
  <c r="E3" i="1" s="1"/>
  <c r="D3" i="1" a="1"/>
  <c r="D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<sst xmlns="http://schemas.openxmlformats.org/spreadsheetml/2006/main" count="183" uniqueCount="113">
  <si>
    <t>Gold Officer</t>
  </si>
  <si>
    <t>Item</t>
  </si>
  <si>
    <t xml:space="preserve">Purple Officer </t>
  </si>
  <si>
    <t xml:space="preserve">Green Officer </t>
  </si>
  <si>
    <t>Amount</t>
  </si>
  <si>
    <t>Condition</t>
  </si>
  <si>
    <t>Notes</t>
  </si>
  <si>
    <t xml:space="preserve"> Item</t>
  </si>
  <si>
    <t>Description</t>
  </si>
  <si>
    <t xml:space="preserve">Condidition </t>
  </si>
  <si>
    <t>Items</t>
  </si>
  <si>
    <t>Staging Equipment</t>
  </si>
  <si>
    <t>Book Type</t>
  </si>
  <si>
    <t>Book Number</t>
  </si>
  <si>
    <t>Phi Manual</t>
  </si>
  <si>
    <t>Triangular Altar</t>
  </si>
  <si>
    <t>Bowl for Sand</t>
  </si>
  <si>
    <t>Sand/Soil</t>
  </si>
  <si>
    <t>Corn Kernels/Seeds</t>
  </si>
  <si>
    <t>White Altar Cloth</t>
  </si>
  <si>
    <t>Purple/Green/Gold Altar Cloth(s)</t>
  </si>
  <si>
    <t>Bible</t>
  </si>
  <si>
    <t>National Flag</t>
  </si>
  <si>
    <t>Delta Pi Plaque</t>
  </si>
  <si>
    <t>Greek Lamp</t>
  </si>
  <si>
    <t>Fire Extinguisher</t>
  </si>
  <si>
    <t>Delta On Floor (Tape, Wood, Mat)</t>
  </si>
  <si>
    <t>Drawing Compass</t>
  </si>
  <si>
    <t>Water Basin</t>
  </si>
  <si>
    <t>Hand Towel</t>
  </si>
  <si>
    <t>Seven (7)-Branched Candelabrum</t>
  </si>
  <si>
    <t>Nine (9) Red Candles</t>
  </si>
  <si>
    <t>Deltoid Candelabrum</t>
  </si>
  <si>
    <t>Five (5) White Candles</t>
  </si>
  <si>
    <t>Bottle of Lamp Oil</t>
  </si>
  <si>
    <t>Sandglass</t>
  </si>
  <si>
    <t>Window Darkening or Alcove Material</t>
  </si>
  <si>
    <t>Spotlight (or Flashlight)</t>
  </si>
  <si>
    <t>Candle Holder or Light for Delta Pi Plaque</t>
  </si>
  <si>
    <t>Two (2) Swords</t>
  </si>
  <si>
    <t>Initiation Ritual Copy 1</t>
  </si>
  <si>
    <t>Initiation Ritual Copy 2</t>
  </si>
  <si>
    <t>Initiation Ritual Copy 3</t>
  </si>
  <si>
    <t>Initiation Ritual Copy 4</t>
  </si>
  <si>
    <t>Initiation Ritual Copy 5</t>
  </si>
  <si>
    <t>Initiation Ritual Copy 6</t>
  </si>
  <si>
    <t>Initiation Ritual Copy 7</t>
  </si>
  <si>
    <t>Chart of Outer Circle (Form 24)</t>
  </si>
  <si>
    <t>Seven (7) Robes</t>
  </si>
  <si>
    <t>Seven (7) Hoods/Capes</t>
  </si>
  <si>
    <t>Seven (7) Shashes (Belt Cords)</t>
  </si>
  <si>
    <t>21 Officer Masks</t>
  </si>
  <si>
    <t>Candidate Robe</t>
  </si>
  <si>
    <t>Blindfolds</t>
  </si>
  <si>
    <t>Binding Cords</t>
  </si>
  <si>
    <t>Non-Participating Candidate Robes (Flat Sheets)</t>
  </si>
  <si>
    <t>Pallet or Coffin</t>
  </si>
  <si>
    <t>Candle Holder or Light for Coffin</t>
  </si>
  <si>
    <t>Marche Funèbre (Funeral March), Sonata Op. 35 Mvt. 3 - Chopin</t>
  </si>
  <si>
    <t>Coat of Arms Painting or Poster</t>
  </si>
  <si>
    <t>Electronic Badge</t>
  </si>
  <si>
    <t>Purple Candidate (Snaps)</t>
  </si>
  <si>
    <t>Black Candidate (Snaps)</t>
  </si>
  <si>
    <t>Green Candidate (Snaps)</t>
  </si>
  <si>
    <t>Gold Candidate (Snaps)</t>
  </si>
  <si>
    <t>White Candidate (Snaps)</t>
  </si>
  <si>
    <t>High Alpha (Gavel)</t>
  </si>
  <si>
    <t>High Beta (Fasces)</t>
  </si>
  <si>
    <t>High Gamma (Quill)</t>
  </si>
  <si>
    <t>High Tau (Key)</t>
  </si>
  <si>
    <t>High Kappa(Cross)</t>
  </si>
  <si>
    <t>High Delta (Associate Member Pin)</t>
  </si>
  <si>
    <t>High Phi (Sword)</t>
  </si>
  <si>
    <t>High Rho (Heart)</t>
  </si>
  <si>
    <t>High Sigma (Anchor)</t>
  </si>
  <si>
    <t>High Epsilon (Torch)</t>
  </si>
  <si>
    <t>High Pi (Scroll)</t>
  </si>
  <si>
    <t>Fraternity Flag -- OPTIONAL</t>
  </si>
  <si>
    <t xml:space="preserve">Balance -- OPTIONAL </t>
  </si>
  <si>
    <t>Gavel -- OPTIONAL</t>
  </si>
  <si>
    <t>Extentsion Cords -- OPTIONAL</t>
  </si>
  <si>
    <t>High Theta (Bridge) -- OPTIONAL</t>
  </si>
  <si>
    <t>High Iota (Crossed Swords) -- OPTIONAL</t>
  </si>
  <si>
    <t>Good Brother (Ritual Pearl)</t>
  </si>
  <si>
    <t>Good Alumni (Senior Ritual) - OPTIONAL</t>
  </si>
  <si>
    <t>Current Holder</t>
  </si>
  <si>
    <t>Return Date</t>
  </si>
  <si>
    <t>Equipment Number</t>
  </si>
  <si>
    <t>Conditions</t>
  </si>
  <si>
    <t>Regalia - Collars</t>
  </si>
  <si>
    <t>Regalia - Clothing</t>
  </si>
  <si>
    <t>Regalia - Pendants</t>
  </si>
  <si>
    <t>Ritual Books</t>
  </si>
  <si>
    <t>Name</t>
  </si>
  <si>
    <t>Check Out Date</t>
  </si>
  <si>
    <t>Checkout Condition</t>
  </si>
  <si>
    <t>Returned?</t>
  </si>
  <si>
    <t>Return Condition</t>
  </si>
  <si>
    <t>Ritual Book 1: [Insert Book Number]</t>
  </si>
  <si>
    <t>Phi Manual: [Insert Book Number]</t>
  </si>
  <si>
    <t>Ritual Book 2: [Insert Book Number]</t>
  </si>
  <si>
    <t>Ritual Book 3: [Insert Book Number]</t>
  </si>
  <si>
    <t>Ritual Book 7:  [Insert Book Number]</t>
  </si>
  <si>
    <t>Ritual Book 6: [Insert Book Number]</t>
  </si>
  <si>
    <t>Ritual Book 5: [Insert Book Number]</t>
  </si>
  <si>
    <t>Ritual Book 4: [Insert Book Number]</t>
  </si>
  <si>
    <t>Avery Baker</t>
  </si>
  <si>
    <t>Jack Mason</t>
  </si>
  <si>
    <t>Good</t>
  </si>
  <si>
    <t>Yes</t>
  </si>
  <si>
    <t>Warren Cole</t>
  </si>
  <si>
    <t>No</t>
  </si>
  <si>
    <t>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</si>
</sst>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D-DIN"/>
    </font>
    <font>
      <sz val="16"/>
      <color theme="1"/>
      <name val="D-DIN"/>
    </font>
    <font>
      <b/>
      <sz val="16"/>
      <color theme="0"/>
      <name val="Inter"/>
    </font>
    <font>
      <b/>
      <sz val="16"/>
      <name val="Inter"/>
    </font>
    <font>
      <b/>
      <sz val="36"/>
      <name val="Inter"/>
    </font>
    <font>
      <sz val="14"/>
      <color theme="1"/>
      <name val="D-DIN"/>
    </font>
    <font>
      <b/>
      <sz val="16"/>
      <color theme="1"/>
      <name val="D-DIN Bold"/>
    </font>
    <font>
      <sz val="18"/>
      <color rgb="FFFBDE2D"/>
      <name val="Inherit"/>
    </font>
  </fonts>
  <fills count="7">
    <fill>
      <patternFill patternType="none"/>
    </fill>
    <fill>
      <patternFill patternType="gray125"/>
    </fill>
    <fill>
      <patternFill patternType="solid">
        <fgColor rgb="FF2C2C2C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2E194B"/>
        <bgColor indexed="64"/>
      </patternFill>
    </fill>
    <fill>
      <patternFill patternType="solid">
        <fgColor rgb="FF093D20"/>
        <bgColor indexed="64"/>
      </patternFill>
    </fill>
    <fill>
      <patternFill patternType="solid">
        <fgColor rgb="FFFEB71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/>
    <xf numFmtId="0" fontId="2" fillId="3" borderId="0" xfId="0" applyFont="1" applyFill="1"/>
    <xf numFmtId="0" fontId="3" fillId="0" borderId="0" xfId="0" applyFont="1" applyFill="1" applyAlignment="1">
      <alignment horizontal="center"/>
    </xf>
    <xf numFmtId="0" fontId="3" fillId="3" borderId="0" xfId="0" applyFont="1" applyFill="1"/>
    <xf numFmtId="0" fontId="6" fillId="3" borderId="0" xfId="0" applyFont="1" applyFill="1"/>
    <xf numFmtId="0" fontId="7" fillId="0" borderId="0" xfId="0" applyFont="1" applyFill="1"/>
    <xf numFmtId="0" fontId="7" fillId="3" borderId="0" xfId="0" applyFont="1" applyFill="1"/>
    <xf numFmtId="0" fontId="8" fillId="0" borderId="0" xfId="0" applyFont="1" applyFill="1" applyAlignment="1">
      <alignment horizontal="center"/>
    </xf>
    <xf numFmtId="0" fontId="8" fillId="3" borderId="0" xfId="0" applyFont="1" applyFill="1"/>
    <xf numFmtId="14" fontId="2" fillId="0" borderId="0" xfId="0" applyNumberFormat="1" applyFont="1" applyProtection="1"/>
    <xf numFmtId="0" fontId="6" fillId="3" borderId="0" xfId="0" applyFont="1" applyFill="1" applyAlignment="1"/>
    <xf numFmtId="16" fontId="7" fillId="0" borderId="0" xfId="0" applyNumberFormat="1" applyFont="1" applyFill="1"/>
    <xf numFmtId="0" fontId="7" fillId="0" borderId="0" xfId="0" applyNumberFormat="1" applyFont="1" applyFill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</xf>
    <xf numFmtId="0" fontId="9" fillId="0" borderId="0" xfId="0" applyFont="1" applyProtection="1"/>
    <xf numFmtId="0" fontId="2" fillId="0" borderId="0" xfId="0" applyFont="1" applyAlignment="1" applyProtection="1">
      <alignment wrapText="1"/>
    </xf>
    <xf numFmtId="0" fontId="4" fillId="5" borderId="0" xfId="0" applyFont="1" applyFill="1" applyAlignment="1" applyProtection="1">
      <alignment horizontal="center"/>
    </xf>
    <xf numFmtId="0" fontId="5" fillId="6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-DIN Bold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-DIN Bold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-DIN Bold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-DIN Bold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-DI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-DI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-DI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-DI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-DI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-DIN"/>
        <scheme val="none"/>
      </font>
      <numFmt numFmtId="19" formatCode="m/d/yy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-DIN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-DIN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-DI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-DIN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-DIN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-DIN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0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  <dxf>
      <font>
        <strike val="0"/>
        <outline val="0"/>
        <shadow val="0"/>
        <u val="none"/>
        <vertAlign val="baseline"/>
        <name val="D-DIN"/>
        <scheme val="none"/>
      </font>
      <protection locked="1" hidden="0"/>
    </dxf>
  </dxfs>
  <tableStyles count="0" defaultTableStyle="TableStyleMedium2" defaultPivotStyle="PivotStyleLight16"/>
  <colors>
    <mruColors>
      <color rgb="FFB7B7B7"/>
      <color rgb="FFFEB71C"/>
      <color rgb="FF093D20"/>
      <color rgb="FF2E194B"/>
      <color rgb="FF2C2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218ED-488D-4CDD-8942-FD8BB8ABD357}" name="Table46" displayName="Table46" ref="A49:E57" totalsRowShown="0" headerRowDxfId="106" dataDxfId="105">
  <autoFilter ref="A49:E57" xr:uid="{29C4FCFD-3090-48EC-BAA2-7D96A6790865}"/>
  <tableColumns count="5">
    <tableColumn id="1" xr3:uid="{6205AA78-91DC-424E-AAF0-884A0ABE2A06}" name="Items" dataDxfId="104"/>
    <tableColumn id="5" xr3:uid="{3C68315B-D793-2B4E-9B9A-6059B6C6304A}" name="Equipment Number" dataDxfId="103"/>
    <tableColumn id="2" xr3:uid="{54F9285D-222A-410D-B823-E1B69EDB053B}" name="Description" dataDxfId="102"/>
    <tableColumn id="3" xr3:uid="{F16484C8-B35B-438D-9FDD-080E90FFE8C4}" name="Condition" dataDxfId="101"/>
    <tableColumn id="4" xr3:uid="{B2BF2B7D-902E-3E44-B06D-64FBC5672CF1}" name="Notes" dataDxfId="10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5C59F6-93F0-434C-8CB5-5D524EDB71B4}" name="Table17" displayName="Table17" ref="A59:E67" totalsRowShown="0" headerRowDxfId="99" dataDxfId="98">
  <autoFilter ref="A59:E67" xr:uid="{417461B5-86AC-4C85-BD92-E9906AD5F2C5}"/>
  <tableColumns count="5">
    <tableColumn id="1" xr3:uid="{F18AB2C7-C38E-4248-ACD1-1A6B7D82C7D5}" name="Item" dataDxfId="97"/>
    <tableColumn id="5" xr3:uid="{AD50C421-90B5-FA46-A5DC-C42EEB2A6237}" name="Equipment Number" dataDxfId="96"/>
    <tableColumn id="2" xr3:uid="{FCDD5EF3-63C2-414E-AB65-CED5F8C302CD}" name="Amount" dataDxfId="95"/>
    <tableColumn id="3" xr3:uid="{B51CE91F-F9F6-4453-B330-757DDC76D567}" name="Conditions" dataDxfId="94"/>
    <tableColumn id="4" xr3:uid="{C39E14B0-4B1F-4945-AAA4-EB1407902DD0}" name="Notes" dataDxfId="9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90F5A2D-28F1-4CB2-96E5-54638C38B90F}" name="Table28" displayName="Table28" ref="A69:E85" totalsRowShown="0" headerRowDxfId="92" dataDxfId="91">
  <autoFilter ref="A69:E85" xr:uid="{1850A4E9-314A-4638-9879-657DF60F9D30}"/>
  <tableColumns count="5">
    <tableColumn id="1" xr3:uid="{46F3BBB1-EF80-4C04-8FB7-5C28551A4F4D}" name="Item" dataDxfId="90"/>
    <tableColumn id="5" xr3:uid="{F2F96902-1209-A741-8440-C7C57B6249EF}" name="Equipment Number" dataDxfId="89"/>
    <tableColumn id="2" xr3:uid="{595654EB-E089-44A8-BCE2-8E5E0F51F798}" name="Amount" dataDxfId="88"/>
    <tableColumn id="3" xr3:uid="{267F41F6-F0E6-45C5-998B-E9C4AE43B2A5}" name="Condition" dataDxfId="87"/>
    <tableColumn id="4" xr3:uid="{05A7F7A5-3EF3-42FD-BB2A-28E0A0D763DA}" name="Notes" dataDxfId="8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9C1838-0F04-4B45-92C9-144938AF513E}" name="Table39" displayName="Table39" ref="A12:E47" totalsRowShown="0" headerRowDxfId="85" dataDxfId="84">
  <autoFilter ref="A12:E47" xr:uid="{EBF493CB-2216-422F-9F20-E12F4E3D6C76}"/>
  <tableColumns count="5">
    <tableColumn id="1" xr3:uid="{FC857C08-F625-4EF7-A8DD-4C10C28308A9}" name=" Item" dataDxfId="83"/>
    <tableColumn id="5" xr3:uid="{3A6023D2-2A7E-FC4C-B7CC-5B81F414B2F0}" name="Equipment Number" dataDxfId="82"/>
    <tableColumn id="2" xr3:uid="{4713634A-244F-4FBF-ABF1-FD130AB3F6F0}" name="Description" dataDxfId="81"/>
    <tableColumn id="3" xr3:uid="{7D6F1984-7B0A-42DE-9D28-C09412FD85AF}" name="Condidition " dataDxfId="80"/>
    <tableColumn id="4" xr3:uid="{8E554666-B8FD-4C49-82B7-4E6CF7C38CDB}" name="Notes" dataDxfId="7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AC8370D-8B76-674B-A741-245B1615DDA8}" name="Table9" displayName="Table9" ref="A2:E10" totalsRowShown="0" headerRowDxfId="78" dataDxfId="77">
  <autoFilter ref="A2:E10" xr:uid="{370B2447-EDBD-BC48-9BCD-C01976C9156D}"/>
  <tableColumns count="5">
    <tableColumn id="1" xr3:uid="{0F355A2A-C7E0-6A46-A431-61154F816FB2}" name="Book Type" dataDxfId="76"/>
    <tableColumn id="5" xr3:uid="{4793FA71-35B8-A541-8430-C168B7FD2D42}" name="Book Number" dataDxfId="75"/>
    <tableColumn id="2" xr3:uid="{CFA85D73-A8A9-FE44-9D12-F81A3E6276E0}" name="Condition" dataDxfId="74"/>
    <tableColumn id="3" xr3:uid="{E18CB1A9-D070-4841-A777-76053495B8A8}" name="Current Holder" dataDxfId="73">
      <calculatedColumnFormula array="1">LOOKUP(2,1/(1-ISBLANK(PhiManual[Name])),PhiManual[Name])</calculatedColumnFormula>
    </tableColumn>
    <tableColumn id="4" xr3:uid="{B0B633BE-0697-4D47-8C03-F17AD49A6AAF}" name="Return Date" dataDxfId="72">
      <calculatedColumnFormula array="1">LOOKUP(2,1/(1-ISBLANK(PhiManual[Return Date])),PhiManual[Return Date])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DDD2EE-6A8F-C245-AC59-03975F0476AE}" name="PhiManual" displayName="PhiManual" ref="A2:G30" totalsRowShown="0" headerRowDxfId="71" dataDxfId="70">
  <autoFilter ref="A2:G30" xr:uid="{4CB177F7-84B2-3046-8D83-57E3E1DC9621}"/>
  <tableColumns count="7">
    <tableColumn id="1" xr3:uid="{94DA08CE-2C0C-F546-AFDC-102F6BB942DC}" name="Name" dataDxfId="69"/>
    <tableColumn id="3" xr3:uid="{3096F8CB-EB61-7645-A829-35A267916BC3}" name="Check Out Date" dataDxfId="68"/>
    <tableColumn id="4" xr3:uid="{83E6C722-DE64-694D-9AB5-D5426B3A3B75}" name="Checkout Condition" dataDxfId="67"/>
    <tableColumn id="5" xr3:uid="{9DBCB418-4C8F-194A-B7D9-4EAD28A2B82F}" name="Return Date" dataDxfId="66"/>
    <tableColumn id="6" xr3:uid="{85518E66-C1C7-9842-AA1F-100053FAEAFC}" name="Returned?" dataDxfId="65"/>
    <tableColumn id="7" xr3:uid="{6D91F6F5-C7A4-6849-A5A5-EBAC249BD5D0}" name="Return Condition" dataDxfId="64"/>
    <tableColumn id="8" xr3:uid="{A23518E4-FED0-D142-B84E-12A1101E010F}" name="Notes" dataDxfId="6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BE55749-97D6-FF42-B07E-23852B2414A4}" name="RitBook1" displayName="RitBook1" ref="I2:O30" totalsRowShown="0" headerRowDxfId="62" dataDxfId="61">
  <autoFilter ref="I2:O30" xr:uid="{EFFE76A4-CEE9-7E49-968E-DA2CE56087B3}"/>
  <tableColumns count="7">
    <tableColumn id="1" xr3:uid="{0F2570B8-D888-0047-9C5C-B840405583E6}" name="Name" dataDxfId="60"/>
    <tableColumn id="3" xr3:uid="{3F84131D-7A87-324E-9A38-F731D6F11011}" name="Check Out Date" dataDxfId="59"/>
    <tableColumn id="4" xr3:uid="{06B3CD7B-6991-2441-A532-A13497A57365}" name="Checkout Condition" dataDxfId="58"/>
    <tableColumn id="5" xr3:uid="{FAD27604-454F-F848-BA43-AFA6BEA9D48B}" name="Return Date" dataDxfId="57"/>
    <tableColumn id="6" xr3:uid="{4305FA1D-23BD-464B-9698-90AFF1C6D12F}" name="Returned?" dataDxfId="56"/>
    <tableColumn id="7" xr3:uid="{D596E7AD-0C28-9643-99EF-9703DD3B1D65}" name="Return Condition" dataDxfId="55"/>
    <tableColumn id="8" xr3:uid="{DAD86821-E71C-3D43-95E0-66FE90123005}" name="Notes" dataDxfId="5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1DCAEC1-DDEE-B143-8634-7E1D5A7F382D}" name="RitBook2" displayName="RitBook2" ref="Q2:W30" totalsRowShown="0" headerRowDxfId="53" dataDxfId="52">
  <autoFilter ref="Q2:W30" xr:uid="{A5E04B3C-F782-A244-9AE2-E2624A93D962}"/>
  <tableColumns count="7">
    <tableColumn id="1" xr3:uid="{A2D40DA7-A3D7-784F-8172-A7A4578DC1AE}" name="Name" dataDxfId="51"/>
    <tableColumn id="3" xr3:uid="{B3A865FB-6E48-EA41-B3AA-CC7F1588AF29}" name="Check Out Date" dataDxfId="50"/>
    <tableColumn id="4" xr3:uid="{344B060F-FDA1-D942-A5EC-48F1A2F8D36F}" name="Checkout Condition" dataDxfId="49"/>
    <tableColumn id="5" xr3:uid="{46F118E6-2DBB-9F4C-9E97-79F2D2BE66F3}" name="Return Date" dataDxfId="48"/>
    <tableColumn id="6" xr3:uid="{69C6CC70-C827-274B-908F-931FD8538F95}" name="Returned?" dataDxfId="47"/>
    <tableColumn id="7" xr3:uid="{E862B414-115D-F542-A4C8-9C609C520DB0}" name="Return Condition" dataDxfId="46"/>
    <tableColumn id="8" xr3:uid="{CEB76191-6546-6D43-9DCB-8718D3F428ED}" name="Notes" dataDxfId="4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FDA8635-DBF6-EC49-87CE-E30A3812562C}" name="RitBook3" displayName="RitBook3" ref="Y2:AE30" totalsRowShown="0" headerRowDxfId="44" dataDxfId="43">
  <autoFilter ref="Y2:AE30" xr:uid="{A474E043-E40A-6241-857B-83D4D3CD081A}"/>
  <tableColumns count="7">
    <tableColumn id="1" xr3:uid="{7A4E42C2-0A23-6E4C-8A07-BD2E8AA75F35}" name="Name" dataDxfId="42"/>
    <tableColumn id="3" xr3:uid="{12E44EAA-6E39-D546-890A-AFEB3FF3889D}" name="Check Out Date" dataDxfId="41"/>
    <tableColumn id="4" xr3:uid="{B50A506A-47E9-9640-B710-9218D6820717}" name="Checkout Condition" dataDxfId="40"/>
    <tableColumn id="5" xr3:uid="{656782BE-9C5C-EB48-B04F-53FD8AEF7110}" name="Return Date" dataDxfId="39"/>
    <tableColumn id="6" xr3:uid="{F30EB90A-AD42-BA41-8320-D2A8F3D58729}" name="Returned?" dataDxfId="38"/>
    <tableColumn id="7" xr3:uid="{715285E3-BA0F-CF42-B3D5-687911241754}" name="Return Condition" dataDxfId="37"/>
    <tableColumn id="8" xr3:uid="{89D10E93-5ACD-E14A-A27C-405FC263F21F}" name="Notes" dataDxfId="3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989B57E-DD95-8044-9F68-262FD19C7407}" name="RitBook4" displayName="RitBook4" ref="A32:G60" totalsRowShown="0" headerRowDxfId="35" dataDxfId="34">
  <autoFilter ref="A32:G60" xr:uid="{5596DB58-F5B3-474B-AB5F-1ED061B0D400}"/>
  <tableColumns count="7">
    <tableColumn id="1" xr3:uid="{9653F47A-99EB-EA4F-B87E-998A9B41B0F5}" name="Name" dataDxfId="33"/>
    <tableColumn id="3" xr3:uid="{1BEA9306-F5A6-AD4D-858A-493CFE2523F5}" name="Check Out Date" dataDxfId="32"/>
    <tableColumn id="4" xr3:uid="{6A941602-367A-C748-A3B5-F7B912489AB4}" name="Checkout Condition" dataDxfId="31"/>
    <tableColumn id="5" xr3:uid="{116AF204-D5AD-CA41-9E01-7E5CD126A571}" name="Return Date" dataDxfId="30"/>
    <tableColumn id="6" xr3:uid="{13206312-577A-F54F-9E98-41F1B5634455}" name="Returned?" dataDxfId="29"/>
    <tableColumn id="7" xr3:uid="{55AEF5C1-4398-A848-AFFA-5277D9DA2135}" name="Return Condition" dataDxfId="28"/>
    <tableColumn id="8" xr3:uid="{E78AA7BF-B507-1B4F-9238-37CA7BF2D4AF}" name="Notes" dataDxfId="2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3909403-57C1-7946-B365-C1801C677BF9}" name="RitBook5" displayName="RitBook5" ref="I32:O60" totalsRowShown="0" headerRowDxfId="26" dataDxfId="25">
  <autoFilter ref="I32:O60" xr:uid="{678E285A-A84E-7B43-805D-3C019A372EE7}"/>
  <tableColumns count="7">
    <tableColumn id="1" xr3:uid="{192AC351-5349-BA45-88EA-67295F07CB78}" name="Name" dataDxfId="24"/>
    <tableColumn id="3" xr3:uid="{E3C1813E-1EDA-3F45-AD90-B1625003743C}" name="Check Out Date" dataDxfId="23"/>
    <tableColumn id="4" xr3:uid="{DC4D2C59-6B06-454C-A03C-90F8546EFDC1}" name="Checkout Condition" dataDxfId="22"/>
    <tableColumn id="5" xr3:uid="{E3592A63-3F28-1D48-9F1E-C82ABCDC4882}" name="Return Date" dataDxfId="21"/>
    <tableColumn id="6" xr3:uid="{00B0D416-0C18-E24F-B3BB-F0ABC70FB880}" name="Returned?" dataDxfId="20"/>
    <tableColumn id="7" xr3:uid="{3AF23634-ED25-844A-9290-FA3C6E4FC2AA}" name="Return Condition" dataDxfId="19"/>
    <tableColumn id="8" xr3:uid="{01990336-37F1-9B47-9EAE-086BBB227960}" name="Notes" dataDxfId="18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D9CE174-377A-824D-8BB2-A03B41064B5B}" name="RitBook6" displayName="RitBook6" ref="Q32:W60" totalsRowShown="0" headerRowDxfId="17" dataDxfId="16">
  <autoFilter ref="Q32:W60" xr:uid="{774706A4-239B-284F-8B73-10C4A59DD072}"/>
  <tableColumns count="7">
    <tableColumn id="1" xr3:uid="{78A00E96-9576-F844-A103-6F0952D81C0F}" name="Name" dataDxfId="15"/>
    <tableColumn id="3" xr3:uid="{ABA51458-1D7D-F247-B924-BDEC73C4A9B3}" name="Check Out Date" dataDxfId="14"/>
    <tableColumn id="4" xr3:uid="{623BB6D8-CA42-A84B-86E5-6BD287EF9A24}" name="Checkout Condition" dataDxfId="13"/>
    <tableColumn id="5" xr3:uid="{F8AE22C7-5F34-BD40-8FB2-7466015B0379}" name="Return Date" dataDxfId="12"/>
    <tableColumn id="6" xr3:uid="{544E9403-A6E7-1B45-BF03-162C88DFF31F}" name="Returned?" dataDxfId="11"/>
    <tableColumn id="7" xr3:uid="{7C5D4751-8846-4745-A9AC-E5A906F72B51}" name="Return Condition" dataDxfId="10"/>
    <tableColumn id="8" xr3:uid="{D5D21B04-0E9B-2D4C-8A1C-4A6680F9C36D}" name="Notes" dataDxfId="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58FF4ED-E996-EF49-BDC9-2F13B6322E79}" name="RitBook7" displayName="RitBook7" ref="Y32:AE60" totalsRowShown="0" headerRowDxfId="8" dataDxfId="7">
  <autoFilter ref="Y32:AE60" xr:uid="{F7CEE5F9-74E6-C54E-8B2B-1B22AFE2E050}"/>
  <tableColumns count="7">
    <tableColumn id="1" xr3:uid="{EE391CCD-3436-364C-96B2-5E9D23E8016D}" name="Name" dataDxfId="6"/>
    <tableColumn id="3" xr3:uid="{52C5F250-7297-2141-8EED-3ED501DC2399}" name="Check Out Date" dataDxfId="5"/>
    <tableColumn id="4" xr3:uid="{E8EA686B-340E-DB4E-A393-CD26E30BFE18}" name="Checkout Condition" dataDxfId="4"/>
    <tableColumn id="5" xr3:uid="{949B3596-2BAB-CD49-8724-8DE34D972A07}" name="Return Date" dataDxfId="3"/>
    <tableColumn id="6" xr3:uid="{A07BBF47-3F15-1940-841A-E9D8AF72C7FB}" name="Returned?" dataDxfId="2"/>
    <tableColumn id="7" xr3:uid="{52E84D24-7300-9442-9863-3517AFBCE00C}" name="Return Condition" dataDxfId="1"/>
    <tableColumn id="8" xr3:uid="{304DE62E-2130-3240-A369-DB9D131694C4}" name="Not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A218-E498-44DA-B072-9D9C4698AFE7}">
  <dimension ref="A1:G85"/>
  <sheetViews>
    <sheetView tabSelected="1" zoomScale="166" workbookViewId="0">
      <selection activeCell="A11" sqref="A11:E11"/>
    </sheetView>
  </sheetViews>
  <sheetFormatPr baseColWidth="10" defaultColWidth="8.83203125" defaultRowHeight="14"/>
  <cols>
    <col min="1" max="1" width="37.1640625" style="1" bestFit="1" customWidth="1"/>
    <col min="2" max="2" width="19" style="1" bestFit="1" customWidth="1"/>
    <col min="3" max="3" width="22" style="1" bestFit="1" customWidth="1"/>
    <col min="4" max="4" width="22" style="1" customWidth="1"/>
    <col min="5" max="5" width="37.6640625" style="1" bestFit="1" customWidth="1"/>
    <col min="6" max="6" width="10" style="1" bestFit="1" customWidth="1"/>
    <col min="7" max="7" width="21" style="1" bestFit="1" customWidth="1"/>
    <col min="8" max="8" width="13" style="1" bestFit="1" customWidth="1"/>
    <col min="9" max="16384" width="8.83203125" style="1"/>
  </cols>
  <sheetData>
    <row r="1" spans="1:7" ht="21">
      <c r="A1" s="21" t="s">
        <v>92</v>
      </c>
      <c r="B1" s="21"/>
      <c r="C1" s="21"/>
      <c r="D1" s="21"/>
      <c r="E1" s="21"/>
    </row>
    <row r="2" spans="1:7" ht="23">
      <c r="A2" s="16" t="s">
        <v>12</v>
      </c>
      <c r="B2" s="16" t="s">
        <v>13</v>
      </c>
      <c r="C2" s="16" t="s">
        <v>5</v>
      </c>
      <c r="D2" s="16" t="s">
        <v>85</v>
      </c>
      <c r="E2" s="16" t="s">
        <v>86</v>
      </c>
      <c r="G2" s="17"/>
    </row>
    <row r="3" spans="1:7">
      <c r="A3" s="1" t="s">
        <v>14</v>
      </c>
      <c r="B3" s="14"/>
      <c r="C3" s="1" t="str" cm="1">
        <f t="array" ref="C3">LOOKUP(2,1/(1-ISBLANK(PhiManual[Return Condition])),PhiManual[Return Condition])</f>
        <v>Good</v>
      </c>
      <c r="D3" s="1" t="str" cm="1">
        <f t="array" ref="D3">LOOKUP(2,1/(1-ISBLANK(PhiManual[Name])),PhiManual[Name])</f>
        <v>Tori</v>
      </c>
      <c r="E3" s="10" cm="1">
        <f t="array" ref="E3">LOOKUP(2,1/(1-ISBLANK(PhiManual[Return Date])),PhiManual[Return Date])</f>
        <v>44336</v>
      </c>
    </row>
    <row r="4" spans="1:7">
      <c r="A4" s="1" t="s">
        <v>40</v>
      </c>
      <c r="B4" s="14"/>
      <c r="C4" s="1" t="e" cm="1">
        <f t="array" ref="C4">LOOKUP(2,1/(1-ISBLANK(RitBook1[Return Condition])),RitBook1[Return Condition])</f>
        <v>#N/A</v>
      </c>
      <c r="D4" s="1" t="e" cm="1">
        <f t="array" ref="D4">LOOKUP(2,1/(1-ISBLANK(RitBook1[Name])),RitBook1[Name])</f>
        <v>#N/A</v>
      </c>
      <c r="E4" s="10" t="e" cm="1">
        <f t="array" ref="E4">LOOKUP(2,1/(1-ISBLANK(RitBook1[Return Date])),RitBook1[Return Date])</f>
        <v>#N/A</v>
      </c>
    </row>
    <row r="5" spans="1:7">
      <c r="A5" s="1" t="s">
        <v>41</v>
      </c>
      <c r="B5" s="14"/>
      <c r="C5" s="1" t="e" cm="1">
        <f t="array" ref="C5">LOOKUP(2,1/(1-ISBLANK(RitBook2[Return Condition])),RitBook2[Return Condition])</f>
        <v>#N/A</v>
      </c>
      <c r="D5" s="1" t="e" cm="1">
        <f t="array" ref="D5">LOOKUP(2,1/(1-ISBLANK(RitBook2[Name])),RitBook2[Name])</f>
        <v>#N/A</v>
      </c>
      <c r="E5" s="10" t="e" cm="1">
        <f t="array" ref="E5">LOOKUP(2,1/(1-ISBLANK(RitBook2[Return Date])),RitBook2[Return Date])</f>
        <v>#N/A</v>
      </c>
    </row>
    <row r="6" spans="1:7">
      <c r="A6" s="1" t="s">
        <v>42</v>
      </c>
      <c r="B6" s="14"/>
      <c r="C6" s="1" t="e" cm="1">
        <f t="array" ref="C6">LOOKUP(2,1/(1-ISBLANK(RitBook3[Return Condition])),RitBook3[Return Condition])</f>
        <v>#N/A</v>
      </c>
      <c r="D6" s="1" t="e" cm="1">
        <f t="array" ref="D6">LOOKUP(2,1/(1-ISBLANK(RitBook3[Name])),RitBook3[Name])</f>
        <v>#N/A</v>
      </c>
      <c r="E6" s="10" t="e" cm="1">
        <f t="array" ref="E6">LOOKUP(2,1/(1-ISBLANK(RitBook3[Return Date])),RitBook3[Return Date])</f>
        <v>#N/A</v>
      </c>
    </row>
    <row r="7" spans="1:7">
      <c r="A7" s="1" t="s">
        <v>43</v>
      </c>
      <c r="B7" s="14"/>
      <c r="C7" s="1" t="e" cm="1">
        <f t="array" ref="C7">LOOKUP(2,1/(1-ISBLANK(RitBook4[Return Condition])),RitBook4[Return Condition])</f>
        <v>#N/A</v>
      </c>
      <c r="D7" s="1" t="e" cm="1">
        <f t="array" ref="D7">LOOKUP(2,1/(1-ISBLANK(RitBook4[Name])),RitBook4[Name])</f>
        <v>#N/A</v>
      </c>
      <c r="E7" s="10" t="e" cm="1">
        <f t="array" ref="E7">LOOKUP(2,1/(1-ISBLANK(RitBook4[Return Date])),RitBook4[Return Date])</f>
        <v>#N/A</v>
      </c>
    </row>
    <row r="8" spans="1:7">
      <c r="A8" s="1" t="s">
        <v>44</v>
      </c>
      <c r="B8" s="14"/>
      <c r="C8" s="1" t="e" cm="1">
        <f t="array" ref="C8">LOOKUP(2,1/(1-ISBLANK(RitBook5[Return Condition])),RitBook5[Return Condition])</f>
        <v>#N/A</v>
      </c>
      <c r="D8" s="1" t="e" cm="1">
        <f t="array" ref="D8">LOOKUP(2,1/(1-ISBLANK(RitBook5[Name])),RitBook5[Name])</f>
        <v>#N/A</v>
      </c>
      <c r="E8" s="10" t="e" cm="1">
        <f t="array" ref="E8">LOOKUP(2,1/(1-ISBLANK(RitBook5[Return Date])),RitBook5[Return Date])</f>
        <v>#N/A</v>
      </c>
    </row>
    <row r="9" spans="1:7">
      <c r="A9" s="1" t="s">
        <v>45</v>
      </c>
      <c r="B9" s="14"/>
      <c r="C9" s="1" t="e" cm="1">
        <f t="array" ref="C9">LOOKUP(2,1/(1-ISBLANK(RitBook6[Return Condition])),RitBook6[Return Condition])</f>
        <v>#N/A</v>
      </c>
      <c r="D9" s="1" t="e" cm="1">
        <f t="array" ref="D9">LOOKUP(2,1/(1-ISBLANK(RitBook6[Name])),RitBook6[Name])</f>
        <v>#N/A</v>
      </c>
      <c r="E9" s="10" t="e" cm="1">
        <f t="array" ref="E9">LOOKUP(2,1/(1-ISBLANK(RitBook6[Return Date])),RitBook6[Return Date])</f>
        <v>#N/A</v>
      </c>
    </row>
    <row r="10" spans="1:7">
      <c r="A10" s="1" t="s">
        <v>46</v>
      </c>
      <c r="B10" s="14"/>
      <c r="C10" s="1" t="e" cm="1">
        <f t="array" ref="C10">LOOKUP(2,1/(1-ISBLANK(RitBook7[Return Condition])),RitBook7[Return Condition])</f>
        <v>#N/A</v>
      </c>
      <c r="D10" s="1" t="e" cm="1">
        <f t="array" ref="D10">LOOKUP(2,1/(1-ISBLANK(RitBook7[Name])),RitBook7[Name])</f>
        <v>#N/A</v>
      </c>
      <c r="E10" s="10" t="e" cm="1">
        <f t="array" ref="E10">LOOKUP(2,1/(1-ISBLANK(RitBook7[Return Date])),RitBook7[Return Date])</f>
        <v>#N/A</v>
      </c>
    </row>
    <row r="11" spans="1:7" ht="21">
      <c r="A11" s="22" t="s">
        <v>11</v>
      </c>
      <c r="B11" s="22"/>
      <c r="C11" s="22"/>
      <c r="D11" s="22"/>
      <c r="E11" s="22"/>
    </row>
    <row r="12" spans="1:7">
      <c r="A12" s="1" t="s">
        <v>7</v>
      </c>
      <c r="B12" s="1" t="s">
        <v>87</v>
      </c>
      <c r="C12" s="1" t="s">
        <v>8</v>
      </c>
      <c r="D12" s="1" t="s">
        <v>9</v>
      </c>
      <c r="E12" s="1" t="s">
        <v>6</v>
      </c>
    </row>
    <row r="13" spans="1:7">
      <c r="A13" s="1" t="s">
        <v>15</v>
      </c>
      <c r="B13" s="14"/>
      <c r="C13" s="14"/>
      <c r="D13" s="14"/>
      <c r="E13" s="14"/>
    </row>
    <row r="14" spans="1:7">
      <c r="A14" s="1" t="s">
        <v>19</v>
      </c>
      <c r="B14" s="14"/>
      <c r="C14" s="14"/>
      <c r="D14" s="14"/>
      <c r="E14" s="14"/>
    </row>
    <row r="15" spans="1:7">
      <c r="A15" s="1" t="s">
        <v>20</v>
      </c>
      <c r="B15" s="14"/>
      <c r="C15" s="14"/>
      <c r="D15" s="14"/>
      <c r="E15" s="14"/>
    </row>
    <row r="16" spans="1:7">
      <c r="A16" s="1" t="s">
        <v>21</v>
      </c>
      <c r="B16" s="14"/>
      <c r="C16" s="14"/>
      <c r="D16" s="14"/>
      <c r="E16" s="14"/>
    </row>
    <row r="17" spans="1:5">
      <c r="A17" s="1" t="s">
        <v>22</v>
      </c>
      <c r="B17" s="14"/>
      <c r="C17" s="14"/>
      <c r="D17" s="14"/>
      <c r="E17" s="14"/>
    </row>
    <row r="18" spans="1:5">
      <c r="A18" s="1" t="s">
        <v>23</v>
      </c>
      <c r="B18" s="14"/>
      <c r="C18" s="14"/>
      <c r="D18" s="14"/>
      <c r="E18" s="14"/>
    </row>
    <row r="19" spans="1:5">
      <c r="A19" s="1" t="s">
        <v>38</v>
      </c>
      <c r="B19" s="14"/>
      <c r="C19" s="14"/>
      <c r="D19" s="14"/>
      <c r="E19" s="14"/>
    </row>
    <row r="20" spans="1:5">
      <c r="A20" s="1" t="s">
        <v>24</v>
      </c>
      <c r="B20" s="14"/>
      <c r="C20" s="14"/>
      <c r="D20" s="14"/>
      <c r="E20" s="14"/>
    </row>
    <row r="21" spans="1:5">
      <c r="A21" s="1" t="s">
        <v>34</v>
      </c>
      <c r="B21" s="14"/>
      <c r="C21" s="14"/>
      <c r="D21" s="14"/>
      <c r="E21" s="14"/>
    </row>
    <row r="22" spans="1:5">
      <c r="A22" s="1" t="s">
        <v>25</v>
      </c>
      <c r="B22" s="14"/>
      <c r="C22" s="14"/>
      <c r="D22" s="14"/>
      <c r="E22" s="14"/>
    </row>
    <row r="23" spans="1:5">
      <c r="A23" s="1" t="s">
        <v>26</v>
      </c>
      <c r="B23" s="14"/>
      <c r="C23" s="14"/>
      <c r="D23" s="14"/>
      <c r="E23" s="14"/>
    </row>
    <row r="24" spans="1:5">
      <c r="A24" s="1" t="s">
        <v>36</v>
      </c>
      <c r="B24" s="14"/>
      <c r="C24" s="14"/>
      <c r="D24" s="14"/>
      <c r="E24" s="14"/>
    </row>
    <row r="25" spans="1:5">
      <c r="A25" s="1" t="s">
        <v>37</v>
      </c>
      <c r="B25" s="14"/>
      <c r="C25" s="14"/>
      <c r="D25" s="14"/>
      <c r="E25" s="14"/>
    </row>
    <row r="26" spans="1:5">
      <c r="A26" s="1" t="s">
        <v>16</v>
      </c>
      <c r="B26" s="14"/>
      <c r="C26" s="14"/>
      <c r="D26" s="14"/>
      <c r="E26" s="14"/>
    </row>
    <row r="27" spans="1:5">
      <c r="A27" s="1" t="s">
        <v>17</v>
      </c>
      <c r="B27" s="14"/>
      <c r="C27" s="14"/>
      <c r="D27" s="14"/>
      <c r="E27" s="14"/>
    </row>
    <row r="28" spans="1:5">
      <c r="A28" s="1" t="s">
        <v>18</v>
      </c>
      <c r="B28" s="14"/>
      <c r="C28" s="14"/>
      <c r="D28" s="14"/>
      <c r="E28" s="14"/>
    </row>
    <row r="29" spans="1:5">
      <c r="A29" s="1" t="s">
        <v>39</v>
      </c>
      <c r="B29" s="14"/>
      <c r="C29" s="14"/>
      <c r="D29" s="14"/>
      <c r="E29" s="14"/>
    </row>
    <row r="30" spans="1:5">
      <c r="A30" s="1" t="s">
        <v>27</v>
      </c>
      <c r="B30" s="14"/>
      <c r="C30" s="14"/>
      <c r="D30" s="14"/>
      <c r="E30" s="14"/>
    </row>
    <row r="31" spans="1:5">
      <c r="A31" s="1" t="s">
        <v>47</v>
      </c>
      <c r="B31" s="14"/>
      <c r="C31" s="14"/>
      <c r="D31" s="14"/>
      <c r="E31" s="14"/>
    </row>
    <row r="32" spans="1:5">
      <c r="A32" s="1" t="s">
        <v>28</v>
      </c>
      <c r="B32" s="14"/>
      <c r="C32" s="14"/>
      <c r="D32" s="14"/>
      <c r="E32" s="14"/>
    </row>
    <row r="33" spans="1:5">
      <c r="A33" s="1" t="s">
        <v>29</v>
      </c>
      <c r="B33" s="14"/>
      <c r="C33" s="14"/>
      <c r="D33" s="14"/>
      <c r="E33" s="14"/>
    </row>
    <row r="34" spans="1:5">
      <c r="A34" s="1" t="s">
        <v>35</v>
      </c>
      <c r="B34" s="14"/>
      <c r="C34" s="14"/>
      <c r="D34" s="14"/>
      <c r="E34" s="14"/>
    </row>
    <row r="35" spans="1:5">
      <c r="A35" s="1" t="s">
        <v>30</v>
      </c>
      <c r="B35" s="14"/>
      <c r="C35" s="14"/>
      <c r="D35" s="14"/>
      <c r="E35" s="14"/>
    </row>
    <row r="36" spans="1:5">
      <c r="A36" s="1" t="s">
        <v>31</v>
      </c>
      <c r="B36" s="14"/>
      <c r="C36" s="14"/>
      <c r="D36" s="14"/>
      <c r="E36" s="14"/>
    </row>
    <row r="37" spans="1:5">
      <c r="A37" s="1" t="s">
        <v>56</v>
      </c>
      <c r="B37" s="14"/>
      <c r="C37" s="14"/>
      <c r="D37" s="14"/>
      <c r="E37" s="14"/>
    </row>
    <row r="38" spans="1:5">
      <c r="A38" s="1" t="s">
        <v>57</v>
      </c>
      <c r="B38" s="14"/>
      <c r="C38" s="14"/>
      <c r="D38" s="14"/>
      <c r="E38" s="14"/>
    </row>
    <row r="39" spans="1:5" ht="30">
      <c r="A39" s="18" t="s">
        <v>58</v>
      </c>
      <c r="B39" s="15"/>
      <c r="C39" s="14"/>
      <c r="D39" s="14"/>
      <c r="E39" s="14"/>
    </row>
    <row r="40" spans="1:5">
      <c r="A40" s="1" t="s">
        <v>32</v>
      </c>
      <c r="B40" s="14"/>
      <c r="C40" s="14"/>
      <c r="D40" s="14"/>
      <c r="E40" s="14"/>
    </row>
    <row r="41" spans="1:5">
      <c r="A41" s="1" t="s">
        <v>33</v>
      </c>
      <c r="B41" s="14"/>
      <c r="C41" s="14"/>
      <c r="D41" s="14"/>
      <c r="E41" s="14"/>
    </row>
    <row r="42" spans="1:5">
      <c r="A42" s="1" t="s">
        <v>59</v>
      </c>
      <c r="B42" s="14"/>
      <c r="C42" s="14"/>
      <c r="D42" s="14"/>
      <c r="E42" s="14"/>
    </row>
    <row r="43" spans="1:5">
      <c r="A43" s="1" t="s">
        <v>60</v>
      </c>
      <c r="B43" s="14"/>
      <c r="C43" s="14"/>
      <c r="D43" s="14"/>
      <c r="E43" s="14"/>
    </row>
    <row r="44" spans="1:5">
      <c r="A44" s="1" t="s">
        <v>77</v>
      </c>
      <c r="B44" s="14"/>
      <c r="C44" s="14"/>
      <c r="D44" s="14"/>
      <c r="E44" s="14"/>
    </row>
    <row r="45" spans="1:5">
      <c r="A45" s="1" t="s">
        <v>78</v>
      </c>
      <c r="B45" s="14"/>
      <c r="C45" s="14"/>
      <c r="D45" s="14"/>
      <c r="E45" s="14"/>
    </row>
    <row r="46" spans="1:5">
      <c r="A46" s="1" t="s">
        <v>79</v>
      </c>
      <c r="B46" s="14"/>
      <c r="C46" s="14"/>
      <c r="D46" s="14"/>
      <c r="E46" s="14"/>
    </row>
    <row r="47" spans="1:5">
      <c r="A47" s="1" t="s">
        <v>80</v>
      </c>
      <c r="B47" s="14"/>
      <c r="C47" s="14"/>
      <c r="D47" s="14"/>
      <c r="E47" s="14"/>
    </row>
    <row r="48" spans="1:5" ht="21">
      <c r="A48" s="23" t="s">
        <v>90</v>
      </c>
      <c r="B48" s="23"/>
      <c r="C48" s="23"/>
      <c r="D48" s="23"/>
      <c r="E48" s="23"/>
    </row>
    <row r="49" spans="1:5">
      <c r="A49" s="1" t="s">
        <v>10</v>
      </c>
      <c r="B49" s="1" t="s">
        <v>87</v>
      </c>
      <c r="C49" s="1" t="s">
        <v>8</v>
      </c>
      <c r="D49" s="1" t="s">
        <v>5</v>
      </c>
      <c r="E49" s="1" t="s">
        <v>6</v>
      </c>
    </row>
    <row r="50" spans="1:5">
      <c r="A50" s="1" t="s">
        <v>48</v>
      </c>
      <c r="B50" s="14"/>
      <c r="C50" s="14"/>
      <c r="D50" s="14"/>
      <c r="E50" s="14"/>
    </row>
    <row r="51" spans="1:5">
      <c r="A51" s="1" t="s">
        <v>49</v>
      </c>
      <c r="B51" s="14"/>
      <c r="C51" s="14"/>
      <c r="D51" s="14"/>
      <c r="E51" s="14"/>
    </row>
    <row r="52" spans="1:5">
      <c r="A52" s="1" t="s">
        <v>50</v>
      </c>
      <c r="B52" s="14"/>
      <c r="C52" s="14"/>
      <c r="D52" s="14"/>
      <c r="E52" s="14"/>
    </row>
    <row r="53" spans="1:5">
      <c r="A53" s="1" t="s">
        <v>51</v>
      </c>
      <c r="B53" s="14"/>
      <c r="C53" s="14"/>
      <c r="D53" s="14"/>
      <c r="E53" s="14"/>
    </row>
    <row r="54" spans="1:5">
      <c r="A54" s="1" t="s">
        <v>52</v>
      </c>
      <c r="B54" s="14"/>
      <c r="C54" s="14"/>
      <c r="D54" s="14"/>
      <c r="E54" s="14"/>
    </row>
    <row r="55" spans="1:5">
      <c r="A55" s="1" t="s">
        <v>55</v>
      </c>
      <c r="B55" s="14"/>
      <c r="C55" s="14"/>
      <c r="D55" s="14"/>
      <c r="E55" s="14"/>
    </row>
    <row r="56" spans="1:5">
      <c r="A56" s="1" t="s">
        <v>53</v>
      </c>
      <c r="B56" s="14"/>
      <c r="C56" s="14"/>
      <c r="D56" s="14"/>
      <c r="E56" s="14"/>
    </row>
    <row r="57" spans="1:5">
      <c r="A57" s="1" t="s">
        <v>54</v>
      </c>
      <c r="B57" s="14"/>
      <c r="C57" s="14"/>
      <c r="D57" s="14"/>
      <c r="E57" s="14"/>
    </row>
    <row r="58" spans="1:5" ht="21">
      <c r="A58" s="19" t="s">
        <v>89</v>
      </c>
      <c r="B58" s="19"/>
      <c r="C58" s="19"/>
      <c r="D58" s="19"/>
      <c r="E58" s="19"/>
    </row>
    <row r="59" spans="1:5">
      <c r="A59" s="1" t="s">
        <v>1</v>
      </c>
      <c r="B59" s="1" t="s">
        <v>87</v>
      </c>
      <c r="C59" s="1" t="s">
        <v>4</v>
      </c>
      <c r="D59" s="1" t="s">
        <v>88</v>
      </c>
      <c r="E59" s="1" t="s">
        <v>6</v>
      </c>
    </row>
    <row r="60" spans="1:5">
      <c r="A60" s="1" t="s">
        <v>62</v>
      </c>
      <c r="B60" s="14"/>
      <c r="C60" s="14"/>
      <c r="D60" s="14"/>
      <c r="E60" s="14"/>
    </row>
    <row r="61" spans="1:5">
      <c r="A61" s="1" t="s">
        <v>61</v>
      </c>
      <c r="B61" s="14"/>
      <c r="C61" s="14"/>
      <c r="D61" s="14"/>
      <c r="E61" s="14"/>
    </row>
    <row r="62" spans="1:5">
      <c r="A62" s="1" t="s">
        <v>63</v>
      </c>
      <c r="B62" s="14"/>
      <c r="C62" s="14"/>
      <c r="D62" s="14"/>
      <c r="E62" s="14"/>
    </row>
    <row r="63" spans="1:5">
      <c r="A63" s="1" t="s">
        <v>64</v>
      </c>
      <c r="B63" s="14"/>
      <c r="C63" s="14"/>
      <c r="D63" s="14"/>
      <c r="E63" s="14"/>
    </row>
    <row r="64" spans="1:5">
      <c r="A64" s="1" t="s">
        <v>65</v>
      </c>
      <c r="B64" s="14"/>
      <c r="C64" s="14"/>
      <c r="D64" s="14"/>
      <c r="E64" s="14"/>
    </row>
    <row r="65" spans="1:5">
      <c r="A65" s="1" t="s">
        <v>2</v>
      </c>
      <c r="B65" s="14"/>
      <c r="C65" s="14"/>
      <c r="D65" s="14"/>
      <c r="E65" s="14"/>
    </row>
    <row r="66" spans="1:5">
      <c r="A66" s="1" t="s">
        <v>3</v>
      </c>
      <c r="B66" s="14"/>
      <c r="C66" s="14"/>
      <c r="D66" s="14"/>
      <c r="E66" s="14"/>
    </row>
    <row r="67" spans="1:5">
      <c r="A67" s="1" t="s">
        <v>0</v>
      </c>
      <c r="B67" s="14"/>
      <c r="C67" s="14"/>
      <c r="D67" s="14"/>
      <c r="E67" s="14"/>
    </row>
    <row r="68" spans="1:5" ht="21">
      <c r="A68" s="20" t="s">
        <v>91</v>
      </c>
      <c r="B68" s="20"/>
      <c r="C68" s="20"/>
      <c r="D68" s="20"/>
      <c r="E68" s="20"/>
    </row>
    <row r="69" spans="1:5">
      <c r="A69" s="1" t="s">
        <v>1</v>
      </c>
      <c r="B69" s="1" t="s">
        <v>87</v>
      </c>
      <c r="C69" s="1" t="s">
        <v>4</v>
      </c>
      <c r="D69" s="1" t="s">
        <v>5</v>
      </c>
      <c r="E69" s="1" t="s">
        <v>6</v>
      </c>
    </row>
    <row r="70" spans="1:5">
      <c r="A70" s="1" t="s">
        <v>66</v>
      </c>
      <c r="B70" s="14"/>
      <c r="C70" s="14"/>
      <c r="D70" s="14"/>
      <c r="E70" s="14"/>
    </row>
    <row r="71" spans="1:5">
      <c r="A71" s="1" t="s">
        <v>67</v>
      </c>
      <c r="B71" s="14"/>
      <c r="C71" s="14"/>
      <c r="D71" s="14"/>
      <c r="E71" s="14"/>
    </row>
    <row r="72" spans="1:5">
      <c r="A72" s="1" t="s">
        <v>81</v>
      </c>
      <c r="B72" s="14"/>
      <c r="C72" s="14"/>
      <c r="D72" s="14"/>
      <c r="E72" s="14"/>
    </row>
    <row r="73" spans="1:5">
      <c r="A73" s="1" t="s">
        <v>68</v>
      </c>
      <c r="B73" s="14"/>
      <c r="C73" s="14"/>
      <c r="D73" s="14"/>
      <c r="E73" s="14"/>
    </row>
    <row r="74" spans="1:5">
      <c r="A74" s="1" t="s">
        <v>69</v>
      </c>
      <c r="B74" s="14"/>
      <c r="C74" s="14"/>
      <c r="D74" s="14"/>
      <c r="E74" s="14"/>
    </row>
    <row r="75" spans="1:5">
      <c r="A75" s="1" t="s">
        <v>82</v>
      </c>
      <c r="B75" s="14"/>
      <c r="C75" s="14"/>
      <c r="D75" s="14"/>
      <c r="E75" s="14"/>
    </row>
    <row r="76" spans="1:5">
      <c r="A76" s="1" t="s">
        <v>73</v>
      </c>
      <c r="B76" s="14"/>
      <c r="C76" s="14"/>
      <c r="D76" s="14"/>
      <c r="E76" s="14"/>
    </row>
    <row r="77" spans="1:5">
      <c r="A77" s="1" t="s">
        <v>70</v>
      </c>
      <c r="B77" s="14"/>
      <c r="C77" s="14"/>
      <c r="D77" s="14"/>
      <c r="E77" s="14"/>
    </row>
    <row r="78" spans="1:5">
      <c r="A78" s="1" t="s">
        <v>71</v>
      </c>
      <c r="B78" s="14"/>
      <c r="C78" s="14"/>
      <c r="D78" s="14"/>
      <c r="E78" s="14"/>
    </row>
    <row r="79" spans="1:5">
      <c r="A79" s="1" t="s">
        <v>72</v>
      </c>
      <c r="B79" s="14"/>
      <c r="C79" s="14"/>
      <c r="D79" s="14"/>
      <c r="E79" s="14"/>
    </row>
    <row r="80" spans="1:5">
      <c r="A80" s="1" t="s">
        <v>74</v>
      </c>
      <c r="B80" s="14"/>
      <c r="C80" s="14"/>
      <c r="D80" s="14"/>
      <c r="E80" s="14"/>
    </row>
    <row r="81" spans="1:5">
      <c r="A81" s="1" t="s">
        <v>75</v>
      </c>
      <c r="B81" s="14"/>
      <c r="C81" s="14"/>
      <c r="D81" s="14"/>
      <c r="E81" s="14"/>
    </row>
    <row r="82" spans="1:5">
      <c r="A82" s="1" t="s">
        <v>76</v>
      </c>
      <c r="B82" s="14"/>
      <c r="C82" s="14"/>
      <c r="D82" s="14"/>
      <c r="E82" s="14"/>
    </row>
    <row r="83" spans="1:5">
      <c r="A83" s="1" t="s">
        <v>83</v>
      </c>
      <c r="B83" s="14"/>
      <c r="C83" s="14"/>
      <c r="D83" s="14"/>
      <c r="E83" s="14"/>
    </row>
    <row r="84" spans="1:5">
      <c r="A84" s="1" t="s">
        <v>84</v>
      </c>
      <c r="B84" s="14"/>
      <c r="C84" s="14"/>
      <c r="D84" s="14"/>
      <c r="E84" s="14"/>
    </row>
    <row r="85" spans="1:5">
      <c r="B85" s="14"/>
      <c r="C85" s="14"/>
      <c r="D85" s="14"/>
      <c r="E85" s="14"/>
    </row>
  </sheetData>
  <sheetProtection algorithmName="SHA-512" hashValue="oiGskb7MVWDsjLlA1uUjewc4I+0bXRFq82/GIOaccP69z/dipFuPxxVAuvQ6B4RHUEm4z6teF4BHChaEHCtWhw==" saltValue="6khwpwQrJowFGrEOUvdQPg==" spinCount="100000" sheet="1" objects="1" scenarios="1"/>
  <mergeCells count="5">
    <mergeCell ref="A58:E58"/>
    <mergeCell ref="A68:E68"/>
    <mergeCell ref="A1:E1"/>
    <mergeCell ref="A11:E11"/>
    <mergeCell ref="A48:E48"/>
  </mergeCells>
  <phoneticPr fontId="1" type="noConversion"/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A5A6-A5CE-45A9-BD44-052F5A42EA8F}">
  <dimension ref="A1:AI60"/>
  <sheetViews>
    <sheetView zoomScale="140" zoomScaleNormal="140" workbookViewId="0">
      <selection activeCell="F10" sqref="F10"/>
    </sheetView>
  </sheetViews>
  <sheetFormatPr baseColWidth="10" defaultColWidth="8.83203125" defaultRowHeight="14"/>
  <cols>
    <col min="1" max="1" width="14.5" style="2" bestFit="1" customWidth="1"/>
    <col min="2" max="2" width="26.5" style="2" bestFit="1" customWidth="1"/>
    <col min="3" max="3" width="31.5" style="2" bestFit="1" customWidth="1"/>
    <col min="4" max="4" width="22" style="2" bestFit="1" customWidth="1"/>
    <col min="5" max="5" width="20" style="2" bestFit="1" customWidth="1"/>
    <col min="6" max="6" width="27.83203125" style="2" bestFit="1" customWidth="1"/>
    <col min="7" max="7" width="14.5" style="2" bestFit="1" customWidth="1"/>
    <col min="8" max="8" width="3.5" style="2" customWidth="1"/>
    <col min="9" max="9" width="14.5" style="2" bestFit="1" customWidth="1"/>
    <col min="10" max="10" width="26.5" style="2" bestFit="1" customWidth="1"/>
    <col min="11" max="11" width="31.5" style="2" bestFit="1" customWidth="1"/>
    <col min="12" max="12" width="22" style="2" bestFit="1" customWidth="1"/>
    <col min="13" max="13" width="20" style="2" bestFit="1" customWidth="1"/>
    <col min="14" max="14" width="27.83203125" style="2" bestFit="1" customWidth="1"/>
    <col min="15" max="15" width="14.5" style="2" bestFit="1" customWidth="1"/>
    <col min="16" max="16" width="4.33203125" style="2" customWidth="1"/>
    <col min="17" max="17" width="14.5" style="2" bestFit="1" customWidth="1"/>
    <col min="18" max="18" width="26.5" style="2" bestFit="1" customWidth="1"/>
    <col min="19" max="19" width="31.5" style="2" bestFit="1" customWidth="1"/>
    <col min="20" max="20" width="22" style="2" bestFit="1" customWidth="1"/>
    <col min="21" max="21" width="20" style="2" bestFit="1" customWidth="1"/>
    <col min="22" max="22" width="27.83203125" style="2" bestFit="1" customWidth="1"/>
    <col min="23" max="23" width="14.5" style="2" bestFit="1" customWidth="1"/>
    <col min="24" max="24" width="3.33203125" style="2" customWidth="1"/>
    <col min="25" max="25" width="14.5" style="2" bestFit="1" customWidth="1"/>
    <col min="26" max="26" width="26.5" style="2" bestFit="1" customWidth="1"/>
    <col min="27" max="27" width="31.5" style="2" bestFit="1" customWidth="1"/>
    <col min="28" max="28" width="22" style="2" bestFit="1" customWidth="1"/>
    <col min="29" max="29" width="20" style="2" bestFit="1" customWidth="1"/>
    <col min="30" max="30" width="27.83203125" style="2" bestFit="1" customWidth="1"/>
    <col min="31" max="31" width="14.5" style="2" bestFit="1" customWidth="1"/>
    <col min="32" max="32" width="21.6640625" style="2" bestFit="1" customWidth="1"/>
    <col min="33" max="33" width="19.83203125" style="2" bestFit="1" customWidth="1"/>
    <col min="34" max="34" width="27.5" style="2" bestFit="1" customWidth="1"/>
    <col min="35" max="35" width="14.5" style="2" bestFit="1" customWidth="1"/>
    <col min="36" max="16384" width="8.83203125" style="2"/>
  </cols>
  <sheetData>
    <row r="1" spans="1:35" s="5" customFormat="1" ht="46">
      <c r="A1" s="24" t="s">
        <v>99</v>
      </c>
      <c r="B1" s="24"/>
      <c r="C1" s="24"/>
      <c r="D1" s="24"/>
      <c r="E1" s="24"/>
      <c r="F1" s="24"/>
      <c r="G1" s="24"/>
      <c r="H1" s="11"/>
      <c r="I1" s="24" t="s">
        <v>98</v>
      </c>
      <c r="J1" s="24"/>
      <c r="K1" s="24"/>
      <c r="L1" s="24"/>
      <c r="M1" s="24"/>
      <c r="N1" s="24"/>
      <c r="O1" s="24"/>
      <c r="P1" s="11"/>
      <c r="Q1" s="24" t="s">
        <v>100</v>
      </c>
      <c r="R1" s="24"/>
      <c r="S1" s="24"/>
      <c r="T1" s="24"/>
      <c r="U1" s="24"/>
      <c r="V1" s="24"/>
      <c r="W1" s="24"/>
      <c r="X1" s="11"/>
      <c r="Y1" s="24" t="s">
        <v>101</v>
      </c>
      <c r="Z1" s="24"/>
      <c r="AA1" s="24"/>
      <c r="AB1" s="24"/>
      <c r="AC1" s="24"/>
      <c r="AD1" s="24"/>
      <c r="AE1" s="24"/>
      <c r="AF1" s="11"/>
      <c r="AG1" s="11"/>
      <c r="AH1" s="11"/>
      <c r="AI1" s="11"/>
    </row>
    <row r="2" spans="1:35" s="4" customFormat="1" ht="20">
      <c r="A2" s="3" t="s">
        <v>93</v>
      </c>
      <c r="B2" s="3" t="s">
        <v>94</v>
      </c>
      <c r="C2" s="3" t="s">
        <v>95</v>
      </c>
      <c r="D2" s="3" t="s">
        <v>86</v>
      </c>
      <c r="E2" s="3" t="s">
        <v>96</v>
      </c>
      <c r="F2" s="3" t="s">
        <v>97</v>
      </c>
      <c r="G2" s="3" t="s">
        <v>6</v>
      </c>
      <c r="I2" s="3" t="s">
        <v>93</v>
      </c>
      <c r="J2" s="3" t="s">
        <v>94</v>
      </c>
      <c r="K2" s="3" t="s">
        <v>95</v>
      </c>
      <c r="L2" s="3" t="s">
        <v>86</v>
      </c>
      <c r="M2" s="3" t="s">
        <v>96</v>
      </c>
      <c r="N2" s="3" t="s">
        <v>97</v>
      </c>
      <c r="O2" s="3" t="s">
        <v>6</v>
      </c>
      <c r="Q2" s="3" t="s">
        <v>93</v>
      </c>
      <c r="R2" s="3" t="s">
        <v>94</v>
      </c>
      <c r="S2" s="3" t="s">
        <v>95</v>
      </c>
      <c r="T2" s="3" t="s">
        <v>86</v>
      </c>
      <c r="U2" s="3" t="s">
        <v>96</v>
      </c>
      <c r="V2" s="3" t="s">
        <v>97</v>
      </c>
      <c r="W2" s="3" t="s">
        <v>6</v>
      </c>
      <c r="Y2" s="3" t="s">
        <v>93</v>
      </c>
      <c r="Z2" s="3" t="s">
        <v>94</v>
      </c>
      <c r="AA2" s="3" t="s">
        <v>95</v>
      </c>
      <c r="AB2" s="3" t="s">
        <v>86</v>
      </c>
      <c r="AC2" s="3" t="s">
        <v>96</v>
      </c>
      <c r="AD2" s="3" t="s">
        <v>97</v>
      </c>
      <c r="AE2" s="3" t="s">
        <v>6</v>
      </c>
    </row>
    <row r="3" spans="1:35" s="7" customFormat="1" ht="17">
      <c r="A3" s="6" t="s">
        <v>107</v>
      </c>
      <c r="B3" s="12">
        <v>44270</v>
      </c>
      <c r="C3" s="6" t="s">
        <v>108</v>
      </c>
      <c r="D3" s="12">
        <v>44287</v>
      </c>
      <c r="E3" s="6" t="s">
        <v>109</v>
      </c>
      <c r="F3" s="6" t="s">
        <v>108</v>
      </c>
      <c r="G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6"/>
      <c r="W3" s="6"/>
      <c r="Y3" s="6"/>
      <c r="Z3" s="6"/>
      <c r="AA3" s="6"/>
      <c r="AB3" s="6"/>
      <c r="AC3" s="6"/>
      <c r="AD3" s="6"/>
      <c r="AE3" s="6"/>
    </row>
    <row r="4" spans="1:35" s="7" customFormat="1" ht="17">
      <c r="A4" s="6" t="s">
        <v>110</v>
      </c>
      <c r="B4" s="12">
        <v>44293</v>
      </c>
      <c r="C4" s="6" t="s">
        <v>108</v>
      </c>
      <c r="D4" s="12">
        <v>44307</v>
      </c>
      <c r="E4" s="6" t="s">
        <v>109</v>
      </c>
      <c r="F4" s="6" t="s">
        <v>108</v>
      </c>
      <c r="G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6"/>
      <c r="W4" s="6"/>
      <c r="Y4" s="6"/>
      <c r="Z4" s="6"/>
      <c r="AA4" s="6"/>
      <c r="AB4" s="6"/>
      <c r="AC4" s="6"/>
      <c r="AD4" s="6"/>
      <c r="AE4" s="6"/>
    </row>
    <row r="5" spans="1:35" s="7" customFormat="1" ht="17">
      <c r="A5" s="6" t="s">
        <v>106</v>
      </c>
      <c r="B5" s="12">
        <v>44313</v>
      </c>
      <c r="C5" s="6" t="s">
        <v>108</v>
      </c>
      <c r="D5" s="12">
        <v>44319</v>
      </c>
      <c r="E5" s="6" t="s">
        <v>109</v>
      </c>
      <c r="F5" s="6" t="s">
        <v>108</v>
      </c>
      <c r="G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6"/>
      <c r="W5" s="6"/>
      <c r="Y5" s="6"/>
      <c r="Z5" s="6"/>
      <c r="AA5" s="6"/>
      <c r="AB5" s="6"/>
      <c r="AC5" s="6"/>
      <c r="AD5" s="6"/>
      <c r="AE5" s="6"/>
    </row>
    <row r="6" spans="1:35" s="7" customFormat="1" ht="17">
      <c r="A6" s="6" t="s">
        <v>112</v>
      </c>
      <c r="B6" s="12">
        <v>44321</v>
      </c>
      <c r="C6" s="6" t="s">
        <v>108</v>
      </c>
      <c r="D6" s="12">
        <v>44336</v>
      </c>
      <c r="E6" s="6" t="s">
        <v>111</v>
      </c>
      <c r="F6" s="6"/>
      <c r="G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6"/>
      <c r="W6" s="6"/>
      <c r="Y6" s="6"/>
      <c r="Z6" s="6"/>
      <c r="AA6" s="6"/>
      <c r="AB6" s="12"/>
      <c r="AC6" s="6"/>
      <c r="AD6" s="6"/>
      <c r="AE6" s="6"/>
    </row>
    <row r="7" spans="1:35" s="7" customFormat="1" ht="17">
      <c r="A7" s="6"/>
      <c r="B7" s="6"/>
      <c r="C7" s="6"/>
      <c r="D7" s="13"/>
      <c r="E7" s="6"/>
      <c r="F7" s="6"/>
      <c r="G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6"/>
      <c r="W7" s="6"/>
      <c r="Y7" s="6"/>
      <c r="Z7" s="6"/>
      <c r="AA7" s="6"/>
      <c r="AB7" s="6"/>
      <c r="AC7" s="6"/>
      <c r="AD7" s="6"/>
      <c r="AE7" s="6"/>
    </row>
    <row r="8" spans="1:35" s="7" customFormat="1" ht="17">
      <c r="A8" s="6"/>
      <c r="B8" s="6"/>
      <c r="C8" s="6"/>
      <c r="D8" s="13"/>
      <c r="E8" s="6"/>
      <c r="F8" s="6"/>
      <c r="G8" s="6"/>
      <c r="I8" s="6"/>
      <c r="J8" s="6"/>
      <c r="K8" s="6"/>
      <c r="L8" s="6"/>
      <c r="M8" s="6"/>
      <c r="N8" s="6"/>
      <c r="O8" s="6"/>
      <c r="Q8" s="6"/>
      <c r="R8" s="6"/>
      <c r="S8" s="6"/>
      <c r="T8" s="12"/>
      <c r="U8" s="6"/>
      <c r="V8" s="6"/>
      <c r="W8" s="6"/>
      <c r="Y8" s="6"/>
      <c r="Z8" s="6"/>
      <c r="AA8" s="6"/>
      <c r="AB8" s="6"/>
      <c r="AC8" s="6"/>
      <c r="AD8" s="6"/>
      <c r="AE8" s="6"/>
    </row>
    <row r="9" spans="1:35" s="7" customFormat="1" ht="17">
      <c r="A9" s="6"/>
      <c r="B9" s="6"/>
      <c r="C9" s="6"/>
      <c r="D9" s="13"/>
      <c r="E9" s="6"/>
      <c r="F9" s="6"/>
      <c r="G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6"/>
      <c r="W9" s="6"/>
      <c r="Y9" s="6"/>
      <c r="Z9" s="6"/>
      <c r="AA9" s="6"/>
      <c r="AB9" s="6"/>
      <c r="AC9" s="6"/>
      <c r="AD9" s="6"/>
      <c r="AE9" s="6"/>
    </row>
    <row r="10" spans="1:35" s="7" customFormat="1" ht="17">
      <c r="A10" s="6"/>
      <c r="B10" s="6"/>
      <c r="C10" s="6"/>
      <c r="D10" s="13"/>
      <c r="E10" s="6"/>
      <c r="F10" s="6"/>
      <c r="G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6"/>
      <c r="W10" s="6"/>
      <c r="Y10" s="6"/>
      <c r="Z10" s="6"/>
      <c r="AA10" s="6"/>
      <c r="AB10" s="6"/>
      <c r="AC10" s="6"/>
      <c r="AD10" s="6"/>
      <c r="AE10" s="6"/>
    </row>
    <row r="11" spans="1:35" s="7" customFormat="1" ht="17">
      <c r="A11" s="6"/>
      <c r="B11" s="6"/>
      <c r="C11" s="6"/>
      <c r="D11" s="13"/>
      <c r="E11" s="6"/>
      <c r="F11" s="6"/>
      <c r="G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6"/>
      <c r="W11" s="6"/>
      <c r="Y11" s="6"/>
      <c r="Z11" s="6"/>
      <c r="AA11" s="6"/>
      <c r="AB11" s="6"/>
      <c r="AC11" s="6"/>
      <c r="AD11" s="6"/>
      <c r="AE11" s="6"/>
    </row>
    <row r="12" spans="1:35" s="7" customFormat="1" ht="17">
      <c r="A12" s="6"/>
      <c r="B12" s="6"/>
      <c r="C12" s="6"/>
      <c r="D12" s="13"/>
      <c r="E12" s="6"/>
      <c r="F12" s="6"/>
      <c r="G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6"/>
      <c r="W12" s="6"/>
      <c r="Y12" s="6"/>
      <c r="Z12" s="6"/>
      <c r="AA12" s="6"/>
      <c r="AB12" s="6"/>
      <c r="AC12" s="6"/>
      <c r="AD12" s="6"/>
      <c r="AE12" s="6"/>
    </row>
    <row r="13" spans="1:35" s="7" customFormat="1" ht="17">
      <c r="A13" s="6"/>
      <c r="B13" s="6"/>
      <c r="C13" s="6"/>
      <c r="D13" s="13"/>
      <c r="E13" s="6"/>
      <c r="F13" s="6"/>
      <c r="G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6"/>
      <c r="W13" s="6"/>
      <c r="Y13" s="6"/>
      <c r="Z13" s="6"/>
      <c r="AA13" s="6"/>
      <c r="AB13" s="12"/>
      <c r="AC13" s="6"/>
      <c r="AD13" s="6"/>
      <c r="AE13" s="6"/>
    </row>
    <row r="14" spans="1:35" s="7" customFormat="1" ht="17">
      <c r="A14" s="6"/>
      <c r="B14" s="6"/>
      <c r="C14" s="6"/>
      <c r="D14" s="13"/>
      <c r="E14" s="6"/>
      <c r="F14" s="6"/>
      <c r="G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6"/>
      <c r="W14" s="6"/>
      <c r="Y14" s="6"/>
      <c r="Z14" s="6"/>
      <c r="AA14" s="6"/>
      <c r="AB14" s="6"/>
      <c r="AC14" s="6"/>
      <c r="AD14" s="6"/>
      <c r="AE14" s="6"/>
    </row>
    <row r="15" spans="1:35" s="7" customFormat="1" ht="17">
      <c r="A15" s="6"/>
      <c r="B15" s="6"/>
      <c r="C15" s="6"/>
      <c r="D15" s="13"/>
      <c r="E15" s="6"/>
      <c r="F15" s="6"/>
      <c r="G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6"/>
      <c r="W15" s="6"/>
      <c r="Y15" s="6"/>
      <c r="Z15" s="6"/>
      <c r="AA15" s="6"/>
      <c r="AB15" s="6"/>
      <c r="AC15" s="6"/>
      <c r="AD15" s="6"/>
      <c r="AE15" s="6"/>
    </row>
    <row r="16" spans="1:35" s="7" customFormat="1" ht="17">
      <c r="A16" s="6"/>
      <c r="B16" s="6"/>
      <c r="C16" s="6"/>
      <c r="D16" s="13"/>
      <c r="E16" s="6"/>
      <c r="F16" s="6"/>
      <c r="G16" s="6"/>
      <c r="I16" s="6"/>
      <c r="J16" s="6"/>
      <c r="K16" s="6"/>
      <c r="L16" s="12"/>
      <c r="M16" s="6"/>
      <c r="N16" s="6"/>
      <c r="O16" s="6"/>
      <c r="Q16" s="6"/>
      <c r="R16" s="6"/>
      <c r="S16" s="6"/>
      <c r="T16" s="6"/>
      <c r="U16" s="6"/>
      <c r="V16" s="6"/>
      <c r="W16" s="6"/>
      <c r="Y16" s="6"/>
      <c r="Z16" s="6"/>
      <c r="AA16" s="6"/>
      <c r="AB16" s="6"/>
      <c r="AC16" s="6"/>
      <c r="AD16" s="6"/>
      <c r="AE16" s="6"/>
    </row>
    <row r="17" spans="1:35" s="7" customFormat="1" ht="17">
      <c r="A17" s="6"/>
      <c r="B17" s="6"/>
      <c r="C17" s="6"/>
      <c r="D17" s="13"/>
      <c r="E17" s="6"/>
      <c r="F17" s="6"/>
      <c r="G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6"/>
      <c r="W17" s="6"/>
      <c r="Y17" s="6"/>
      <c r="Z17" s="6"/>
      <c r="AA17" s="6"/>
      <c r="AB17" s="6"/>
      <c r="AC17" s="6"/>
      <c r="AD17" s="6"/>
      <c r="AE17" s="6"/>
    </row>
    <row r="18" spans="1:35" s="7" customFormat="1" ht="17">
      <c r="A18" s="6"/>
      <c r="B18" s="6"/>
      <c r="C18" s="6"/>
      <c r="D18" s="13"/>
      <c r="E18" s="6"/>
      <c r="F18" s="6"/>
      <c r="G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6"/>
      <c r="W18" s="6"/>
      <c r="Y18" s="6"/>
      <c r="Z18" s="6"/>
      <c r="AA18" s="6"/>
      <c r="AB18" s="6"/>
      <c r="AC18" s="6"/>
      <c r="AD18" s="6"/>
      <c r="AE18" s="6"/>
    </row>
    <row r="19" spans="1:35" s="7" customFormat="1" ht="17">
      <c r="A19" s="6"/>
      <c r="B19" s="6"/>
      <c r="C19" s="6"/>
      <c r="D19" s="13"/>
      <c r="E19" s="6"/>
      <c r="F19" s="6"/>
      <c r="G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12"/>
      <c r="U19" s="6"/>
      <c r="V19" s="6"/>
      <c r="W19" s="6"/>
      <c r="Y19" s="6"/>
      <c r="Z19" s="6"/>
      <c r="AA19" s="6"/>
      <c r="AB19" s="6"/>
      <c r="AC19" s="6"/>
      <c r="AD19" s="6"/>
      <c r="AE19" s="6"/>
    </row>
    <row r="20" spans="1:35" s="7" customFormat="1" ht="17">
      <c r="A20" s="6"/>
      <c r="B20" s="6"/>
      <c r="C20" s="6"/>
      <c r="D20" s="13"/>
      <c r="E20" s="6"/>
      <c r="F20" s="6"/>
      <c r="G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6"/>
      <c r="W20" s="6"/>
      <c r="Y20" s="6"/>
      <c r="Z20" s="6"/>
      <c r="AA20" s="6"/>
      <c r="AB20" s="6"/>
      <c r="AC20" s="6"/>
      <c r="AD20" s="6"/>
      <c r="AE20" s="6"/>
    </row>
    <row r="21" spans="1:35" s="7" customFormat="1" ht="17">
      <c r="A21" s="6"/>
      <c r="B21" s="6"/>
      <c r="C21" s="6"/>
      <c r="D21" s="13"/>
      <c r="E21" s="6"/>
      <c r="F21" s="6"/>
      <c r="G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6"/>
      <c r="W21" s="6"/>
      <c r="Y21" s="6"/>
      <c r="Z21" s="6"/>
      <c r="AA21" s="6"/>
      <c r="AB21" s="6"/>
      <c r="AC21" s="6"/>
      <c r="AD21" s="6"/>
      <c r="AE21" s="6"/>
    </row>
    <row r="22" spans="1:35" s="7" customFormat="1" ht="17">
      <c r="A22" s="6"/>
      <c r="B22" s="6"/>
      <c r="C22" s="6"/>
      <c r="D22" s="13"/>
      <c r="E22" s="6"/>
      <c r="F22" s="6"/>
      <c r="G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6"/>
      <c r="W22" s="6"/>
      <c r="Y22" s="6"/>
      <c r="Z22" s="6"/>
      <c r="AA22" s="6"/>
      <c r="AB22" s="6"/>
      <c r="AC22" s="6"/>
      <c r="AD22" s="6"/>
      <c r="AE22" s="6"/>
    </row>
    <row r="23" spans="1:35" s="7" customFormat="1" ht="17">
      <c r="A23" s="6"/>
      <c r="B23" s="6"/>
      <c r="C23" s="6"/>
      <c r="D23" s="13"/>
      <c r="E23" s="6"/>
      <c r="F23" s="6"/>
      <c r="G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6"/>
      <c r="W23" s="6"/>
      <c r="Y23" s="6"/>
      <c r="Z23" s="6"/>
      <c r="AA23" s="6"/>
      <c r="AB23" s="6"/>
      <c r="AC23" s="6"/>
      <c r="AD23" s="6"/>
      <c r="AE23" s="6"/>
    </row>
    <row r="24" spans="1:35" s="7" customFormat="1" ht="17">
      <c r="A24" s="6"/>
      <c r="B24" s="6"/>
      <c r="C24" s="6"/>
      <c r="D24" s="13"/>
      <c r="E24" s="6"/>
      <c r="F24" s="6"/>
      <c r="G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6"/>
      <c r="W24" s="6"/>
      <c r="Y24" s="6"/>
      <c r="Z24" s="6"/>
      <c r="AA24" s="6"/>
      <c r="AB24" s="6"/>
      <c r="AC24" s="6"/>
      <c r="AD24" s="6"/>
      <c r="AE24" s="6"/>
    </row>
    <row r="25" spans="1:35" s="7" customFormat="1" ht="17">
      <c r="A25" s="6"/>
      <c r="B25" s="6"/>
      <c r="C25" s="6"/>
      <c r="D25" s="13"/>
      <c r="E25" s="6"/>
      <c r="F25" s="6"/>
      <c r="G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  <c r="Y25" s="6"/>
      <c r="Z25" s="6"/>
      <c r="AA25" s="6"/>
      <c r="AB25" s="6"/>
      <c r="AC25" s="6"/>
      <c r="AD25" s="6"/>
      <c r="AE25" s="6"/>
    </row>
    <row r="26" spans="1:35" s="7" customFormat="1" ht="17">
      <c r="A26" s="6"/>
      <c r="B26" s="6"/>
      <c r="C26" s="6"/>
      <c r="D26" s="13"/>
      <c r="E26" s="6"/>
      <c r="F26" s="6"/>
      <c r="G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6"/>
      <c r="W26" s="6"/>
      <c r="Y26" s="6"/>
      <c r="Z26" s="6"/>
      <c r="AA26" s="6"/>
      <c r="AB26" s="6"/>
      <c r="AC26" s="6"/>
      <c r="AD26" s="6"/>
      <c r="AE26" s="6"/>
    </row>
    <row r="27" spans="1:35" s="7" customFormat="1" ht="17">
      <c r="A27" s="6"/>
      <c r="B27" s="6"/>
      <c r="C27" s="6"/>
      <c r="D27" s="13"/>
      <c r="E27" s="6"/>
      <c r="F27" s="6"/>
      <c r="G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6"/>
      <c r="W27" s="6"/>
      <c r="Y27" s="6"/>
      <c r="Z27" s="6"/>
      <c r="AA27" s="6"/>
      <c r="AB27" s="6"/>
      <c r="AC27" s="6"/>
      <c r="AD27" s="6"/>
      <c r="AE27" s="6"/>
    </row>
    <row r="28" spans="1:35" s="7" customFormat="1" ht="17">
      <c r="A28" s="6"/>
      <c r="B28" s="6"/>
      <c r="C28" s="6"/>
      <c r="D28" s="13"/>
      <c r="E28" s="6"/>
      <c r="F28" s="6"/>
      <c r="G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6"/>
      <c r="W28" s="6"/>
      <c r="Y28" s="6"/>
      <c r="Z28" s="6"/>
      <c r="AA28" s="6"/>
      <c r="AB28" s="6"/>
      <c r="AC28" s="6"/>
      <c r="AD28" s="6"/>
      <c r="AE28" s="6"/>
    </row>
    <row r="29" spans="1:35" s="7" customFormat="1" ht="17">
      <c r="A29" s="6"/>
      <c r="B29" s="6"/>
      <c r="C29" s="6"/>
      <c r="D29" s="13"/>
      <c r="E29" s="6"/>
      <c r="F29" s="6"/>
      <c r="G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6"/>
      <c r="W29" s="6"/>
      <c r="Y29" s="6"/>
      <c r="Z29" s="6"/>
      <c r="AA29" s="6"/>
      <c r="AB29" s="6"/>
      <c r="AC29" s="6"/>
      <c r="AD29" s="6"/>
      <c r="AE29" s="6"/>
    </row>
    <row r="30" spans="1:35" s="7" customFormat="1" ht="17">
      <c r="A30" s="6"/>
      <c r="B30" s="6"/>
      <c r="C30" s="6"/>
      <c r="D30" s="13"/>
      <c r="E30" s="6"/>
      <c r="F30" s="6"/>
      <c r="G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6"/>
      <c r="W30" s="6"/>
      <c r="Y30" s="6"/>
      <c r="Z30" s="6"/>
      <c r="AA30" s="6"/>
      <c r="AB30" s="6"/>
      <c r="AC30" s="6"/>
      <c r="AD30" s="6"/>
      <c r="AE30" s="6"/>
    </row>
    <row r="31" spans="1:35" s="5" customFormat="1" ht="46">
      <c r="A31" s="24" t="s">
        <v>105</v>
      </c>
      <c r="B31" s="24"/>
      <c r="C31" s="24"/>
      <c r="D31" s="24"/>
      <c r="E31" s="24"/>
      <c r="F31" s="24"/>
      <c r="G31" s="24"/>
      <c r="H31" s="11"/>
      <c r="I31" s="24" t="s">
        <v>104</v>
      </c>
      <c r="J31" s="24"/>
      <c r="K31" s="24"/>
      <c r="L31" s="24"/>
      <c r="M31" s="24"/>
      <c r="N31" s="24"/>
      <c r="O31" s="24"/>
      <c r="P31" s="11"/>
      <c r="Q31" s="24" t="s">
        <v>103</v>
      </c>
      <c r="R31" s="24"/>
      <c r="S31" s="24"/>
      <c r="T31" s="24"/>
      <c r="U31" s="24"/>
      <c r="V31" s="24"/>
      <c r="W31" s="24"/>
      <c r="X31" s="11"/>
      <c r="Y31" s="24" t="s">
        <v>102</v>
      </c>
      <c r="Z31" s="24"/>
      <c r="AA31" s="24"/>
      <c r="AB31" s="24"/>
      <c r="AC31" s="24"/>
      <c r="AD31" s="24"/>
      <c r="AE31" s="24"/>
      <c r="AF31" s="11"/>
      <c r="AG31" s="11"/>
      <c r="AH31" s="11"/>
      <c r="AI31" s="11"/>
    </row>
    <row r="32" spans="1:35" s="9" customFormat="1" ht="20">
      <c r="A32" s="8" t="s">
        <v>93</v>
      </c>
      <c r="B32" s="8" t="s">
        <v>94</v>
      </c>
      <c r="C32" s="8" t="s">
        <v>95</v>
      </c>
      <c r="D32" s="8" t="s">
        <v>86</v>
      </c>
      <c r="E32" s="8" t="s">
        <v>96</v>
      </c>
      <c r="F32" s="8" t="s">
        <v>97</v>
      </c>
      <c r="G32" s="8" t="s">
        <v>6</v>
      </c>
      <c r="I32" s="8" t="s">
        <v>93</v>
      </c>
      <c r="J32" s="8" t="s">
        <v>94</v>
      </c>
      <c r="K32" s="8" t="s">
        <v>95</v>
      </c>
      <c r="L32" s="8" t="s">
        <v>86</v>
      </c>
      <c r="M32" s="8" t="s">
        <v>96</v>
      </c>
      <c r="N32" s="8" t="s">
        <v>97</v>
      </c>
      <c r="O32" s="8" t="s">
        <v>6</v>
      </c>
      <c r="Q32" s="8" t="s">
        <v>93</v>
      </c>
      <c r="R32" s="8" t="s">
        <v>94</v>
      </c>
      <c r="S32" s="8" t="s">
        <v>95</v>
      </c>
      <c r="T32" s="8" t="s">
        <v>86</v>
      </c>
      <c r="U32" s="8" t="s">
        <v>96</v>
      </c>
      <c r="V32" s="8" t="s">
        <v>97</v>
      </c>
      <c r="W32" s="8" t="s">
        <v>6</v>
      </c>
      <c r="Y32" s="8" t="s">
        <v>93</v>
      </c>
      <c r="Z32" s="8" t="s">
        <v>94</v>
      </c>
      <c r="AA32" s="8" t="s">
        <v>95</v>
      </c>
      <c r="AB32" s="8" t="s">
        <v>86</v>
      </c>
      <c r="AC32" s="8" t="s">
        <v>96</v>
      </c>
      <c r="AD32" s="8" t="s">
        <v>97</v>
      </c>
      <c r="AE32" s="8" t="s">
        <v>6</v>
      </c>
    </row>
    <row r="33" spans="1:31" s="7" customFormat="1" ht="17">
      <c r="A33" s="6"/>
      <c r="B33" s="6"/>
      <c r="C33" s="6"/>
      <c r="D33" s="6"/>
      <c r="E33" s="6"/>
      <c r="F33" s="6"/>
      <c r="G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6"/>
      <c r="W33" s="6"/>
      <c r="Y33" s="6"/>
      <c r="Z33" s="6"/>
      <c r="AA33" s="6"/>
      <c r="AB33" s="6"/>
      <c r="AC33" s="6"/>
      <c r="AD33" s="6"/>
      <c r="AE33" s="6"/>
    </row>
    <row r="34" spans="1:31" s="7" customFormat="1" ht="17">
      <c r="A34" s="6"/>
      <c r="B34" s="6"/>
      <c r="C34" s="6"/>
      <c r="D34" s="6"/>
      <c r="E34" s="6"/>
      <c r="F34" s="6"/>
      <c r="G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6"/>
      <c r="W34" s="6"/>
      <c r="Y34" s="6"/>
      <c r="Z34" s="6"/>
      <c r="AA34" s="6"/>
      <c r="AB34" s="6"/>
      <c r="AC34" s="6"/>
      <c r="AD34" s="6"/>
      <c r="AE34" s="6"/>
    </row>
    <row r="35" spans="1:31" s="7" customFormat="1" ht="17">
      <c r="A35" s="6"/>
      <c r="B35" s="6"/>
      <c r="C35" s="6"/>
      <c r="D35" s="6"/>
      <c r="E35" s="6"/>
      <c r="F35" s="6"/>
      <c r="G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6"/>
      <c r="W35" s="6"/>
      <c r="Y35" s="6"/>
      <c r="Z35" s="6"/>
      <c r="AA35" s="6"/>
      <c r="AB35" s="6"/>
      <c r="AC35" s="6"/>
      <c r="AD35" s="6"/>
      <c r="AE35" s="6"/>
    </row>
    <row r="36" spans="1:31" s="7" customFormat="1" ht="17">
      <c r="A36" s="6"/>
      <c r="B36" s="6"/>
      <c r="C36" s="6"/>
      <c r="D36" s="6"/>
      <c r="E36" s="6"/>
      <c r="F36" s="6"/>
      <c r="G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6"/>
      <c r="W36" s="6"/>
      <c r="Y36" s="6"/>
      <c r="Z36" s="6"/>
      <c r="AA36" s="6"/>
      <c r="AB36" s="6"/>
      <c r="AC36" s="6"/>
      <c r="AD36" s="6"/>
      <c r="AE36" s="6"/>
    </row>
    <row r="37" spans="1:31" s="7" customFormat="1" ht="17">
      <c r="A37" s="6"/>
      <c r="B37" s="6"/>
      <c r="C37" s="6"/>
      <c r="D37" s="6"/>
      <c r="E37" s="6"/>
      <c r="F37" s="6"/>
      <c r="G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6"/>
      <c r="W37" s="6"/>
      <c r="Y37" s="6"/>
      <c r="Z37" s="6"/>
      <c r="AA37" s="6"/>
      <c r="AB37" s="6"/>
      <c r="AC37" s="6"/>
      <c r="AD37" s="6"/>
      <c r="AE37" s="6"/>
    </row>
    <row r="38" spans="1:31" s="7" customFormat="1" ht="17">
      <c r="A38" s="6"/>
      <c r="B38" s="6"/>
      <c r="C38" s="6"/>
      <c r="D38" s="6"/>
      <c r="E38" s="6"/>
      <c r="F38" s="6"/>
      <c r="G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6"/>
      <c r="W38" s="6"/>
      <c r="Y38" s="6"/>
      <c r="Z38" s="6"/>
      <c r="AA38" s="6"/>
      <c r="AB38" s="6"/>
      <c r="AC38" s="6"/>
      <c r="AD38" s="6"/>
      <c r="AE38" s="6"/>
    </row>
    <row r="39" spans="1:31" s="7" customFormat="1" ht="17">
      <c r="A39" s="6"/>
      <c r="B39" s="6"/>
      <c r="C39" s="6"/>
      <c r="D39" s="6"/>
      <c r="E39" s="6"/>
      <c r="F39" s="6"/>
      <c r="G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6"/>
      <c r="W39" s="6"/>
      <c r="Y39" s="6"/>
      <c r="Z39" s="6"/>
      <c r="AA39" s="6"/>
      <c r="AB39" s="6"/>
      <c r="AC39" s="6"/>
      <c r="AD39" s="6"/>
      <c r="AE39" s="6"/>
    </row>
    <row r="40" spans="1:31" s="7" customFormat="1" ht="17">
      <c r="A40" s="6"/>
      <c r="B40" s="6"/>
      <c r="C40" s="6"/>
      <c r="D40" s="6"/>
      <c r="E40" s="6"/>
      <c r="F40" s="6"/>
      <c r="G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6"/>
      <c r="W40" s="6"/>
      <c r="Y40" s="6"/>
      <c r="Z40" s="6"/>
      <c r="AA40" s="6"/>
      <c r="AB40" s="6"/>
      <c r="AC40" s="6"/>
      <c r="AD40" s="6"/>
      <c r="AE40" s="6"/>
    </row>
    <row r="41" spans="1:31" s="7" customFormat="1" ht="17">
      <c r="A41" s="6"/>
      <c r="B41" s="6"/>
      <c r="C41" s="6"/>
      <c r="D41" s="6"/>
      <c r="E41" s="6"/>
      <c r="F41" s="6"/>
      <c r="G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6"/>
      <c r="W41" s="6"/>
      <c r="Y41" s="6"/>
      <c r="Z41" s="6"/>
      <c r="AA41" s="6"/>
      <c r="AB41" s="6"/>
      <c r="AC41" s="6"/>
      <c r="AD41" s="6"/>
      <c r="AE41" s="6"/>
    </row>
    <row r="42" spans="1:31" s="7" customFormat="1" ht="17">
      <c r="A42" s="6"/>
      <c r="B42" s="6"/>
      <c r="C42" s="6"/>
      <c r="D42" s="6"/>
      <c r="E42" s="6"/>
      <c r="F42" s="6"/>
      <c r="G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6"/>
      <c r="W42" s="6"/>
      <c r="Y42" s="6"/>
      <c r="Z42" s="6"/>
      <c r="AA42" s="6"/>
      <c r="AB42" s="6"/>
      <c r="AC42" s="6"/>
      <c r="AD42" s="6"/>
      <c r="AE42" s="6"/>
    </row>
    <row r="43" spans="1:31" s="7" customFormat="1" ht="17">
      <c r="A43" s="6"/>
      <c r="B43" s="6"/>
      <c r="C43" s="6"/>
      <c r="D43" s="6"/>
      <c r="E43" s="6"/>
      <c r="F43" s="6"/>
      <c r="G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6"/>
      <c r="W43" s="6"/>
      <c r="Y43" s="6"/>
      <c r="Z43" s="6"/>
      <c r="AA43" s="6"/>
      <c r="AB43" s="6"/>
      <c r="AC43" s="6"/>
      <c r="AD43" s="6"/>
      <c r="AE43" s="6"/>
    </row>
    <row r="44" spans="1:31" s="7" customFormat="1" ht="17">
      <c r="A44" s="6"/>
      <c r="B44" s="6"/>
      <c r="C44" s="6"/>
      <c r="D44" s="6"/>
      <c r="E44" s="6"/>
      <c r="F44" s="6"/>
      <c r="G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6"/>
      <c r="W44" s="6"/>
      <c r="Y44" s="6"/>
      <c r="Z44" s="6"/>
      <c r="AA44" s="6"/>
      <c r="AB44" s="6"/>
      <c r="AC44" s="6"/>
      <c r="AD44" s="6"/>
      <c r="AE44" s="6"/>
    </row>
    <row r="45" spans="1:31" s="7" customFormat="1" ht="17">
      <c r="A45" s="6"/>
      <c r="B45" s="6"/>
      <c r="C45" s="6"/>
      <c r="D45" s="6"/>
      <c r="E45" s="6"/>
      <c r="F45" s="6"/>
      <c r="G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6"/>
      <c r="W45" s="6"/>
      <c r="Y45" s="6"/>
      <c r="Z45" s="6"/>
      <c r="AA45" s="6"/>
      <c r="AB45" s="6"/>
      <c r="AC45" s="6"/>
      <c r="AD45" s="6"/>
      <c r="AE45" s="6"/>
    </row>
    <row r="46" spans="1:31" s="7" customFormat="1" ht="17">
      <c r="A46" s="6"/>
      <c r="B46" s="6"/>
      <c r="C46" s="6"/>
      <c r="D46" s="6"/>
      <c r="E46" s="6"/>
      <c r="F46" s="6"/>
      <c r="G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6"/>
      <c r="W46" s="6"/>
      <c r="Y46" s="6"/>
      <c r="Z46" s="6"/>
      <c r="AA46" s="6"/>
      <c r="AB46" s="6"/>
      <c r="AC46" s="6"/>
      <c r="AD46" s="6"/>
      <c r="AE46" s="6"/>
    </row>
    <row r="47" spans="1:31" s="7" customFormat="1" ht="17">
      <c r="A47" s="6"/>
      <c r="B47" s="6"/>
      <c r="C47" s="6"/>
      <c r="D47" s="6"/>
      <c r="E47" s="6"/>
      <c r="F47" s="6"/>
      <c r="G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6"/>
      <c r="W47" s="6"/>
      <c r="Y47" s="6"/>
      <c r="Z47" s="6"/>
      <c r="AA47" s="6"/>
      <c r="AB47" s="6"/>
      <c r="AC47" s="6"/>
      <c r="AD47" s="6"/>
      <c r="AE47" s="6"/>
    </row>
    <row r="48" spans="1:31" s="7" customFormat="1" ht="17">
      <c r="A48" s="6"/>
      <c r="B48" s="6"/>
      <c r="C48" s="6"/>
      <c r="D48" s="6"/>
      <c r="E48" s="6"/>
      <c r="F48" s="6"/>
      <c r="G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6"/>
      <c r="W48" s="6"/>
      <c r="Y48" s="6"/>
      <c r="Z48" s="6"/>
      <c r="AA48" s="6"/>
      <c r="AB48" s="6"/>
      <c r="AC48" s="6"/>
      <c r="AD48" s="6"/>
      <c r="AE48" s="6"/>
    </row>
    <row r="49" spans="1:31" s="7" customFormat="1" ht="17">
      <c r="A49" s="6"/>
      <c r="B49" s="6"/>
      <c r="C49" s="6"/>
      <c r="D49" s="6"/>
      <c r="E49" s="6"/>
      <c r="F49" s="6"/>
      <c r="G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6"/>
      <c r="W49" s="6"/>
      <c r="Y49" s="6"/>
      <c r="Z49" s="6"/>
      <c r="AA49" s="6"/>
      <c r="AB49" s="6"/>
      <c r="AC49" s="6"/>
      <c r="AD49" s="6"/>
      <c r="AE49" s="6"/>
    </row>
    <row r="50" spans="1:31" s="7" customFormat="1" ht="17">
      <c r="A50" s="6"/>
      <c r="B50" s="6"/>
      <c r="C50" s="6"/>
      <c r="D50" s="6"/>
      <c r="E50" s="6"/>
      <c r="F50" s="6"/>
      <c r="G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6"/>
      <c r="W50" s="6"/>
      <c r="Y50" s="6"/>
      <c r="Z50" s="6"/>
      <c r="AA50" s="6"/>
      <c r="AB50" s="6"/>
      <c r="AC50" s="6"/>
      <c r="AD50" s="6"/>
      <c r="AE50" s="6"/>
    </row>
    <row r="51" spans="1:31" s="7" customFormat="1" ht="17">
      <c r="A51" s="6"/>
      <c r="B51" s="6"/>
      <c r="C51" s="6"/>
      <c r="D51" s="6"/>
      <c r="E51" s="6"/>
      <c r="F51" s="6"/>
      <c r="G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6"/>
      <c r="W51" s="6"/>
      <c r="Y51" s="6"/>
      <c r="Z51" s="6"/>
      <c r="AA51" s="6"/>
      <c r="AB51" s="6"/>
      <c r="AC51" s="6"/>
      <c r="AD51" s="6"/>
      <c r="AE51" s="6"/>
    </row>
    <row r="52" spans="1:31" s="7" customFormat="1" ht="17">
      <c r="A52" s="6"/>
      <c r="B52" s="6"/>
      <c r="C52" s="6"/>
      <c r="D52" s="6"/>
      <c r="E52" s="6"/>
      <c r="F52" s="6"/>
      <c r="G52" s="6"/>
      <c r="I52" s="6"/>
      <c r="J52" s="6"/>
      <c r="K52" s="6"/>
      <c r="L52" s="6"/>
      <c r="M52" s="6"/>
      <c r="N52" s="6"/>
      <c r="O52" s="6"/>
      <c r="Q52" s="6"/>
      <c r="R52" s="6"/>
      <c r="S52" s="6"/>
      <c r="T52" s="6"/>
      <c r="U52" s="6"/>
      <c r="V52" s="6"/>
      <c r="W52" s="6"/>
      <c r="Y52" s="6"/>
      <c r="Z52" s="6"/>
      <c r="AA52" s="6"/>
      <c r="AB52" s="6"/>
      <c r="AC52" s="6"/>
      <c r="AD52" s="6"/>
      <c r="AE52" s="6"/>
    </row>
    <row r="53" spans="1:31" s="7" customFormat="1" ht="17">
      <c r="A53" s="6"/>
      <c r="B53" s="6"/>
      <c r="C53" s="6"/>
      <c r="D53" s="6"/>
      <c r="E53" s="6"/>
      <c r="F53" s="6"/>
      <c r="G53" s="6"/>
      <c r="I53" s="6"/>
      <c r="J53" s="6"/>
      <c r="K53" s="6"/>
      <c r="L53" s="6"/>
      <c r="M53" s="6"/>
      <c r="N53" s="6"/>
      <c r="O53" s="6"/>
      <c r="Q53" s="6"/>
      <c r="R53" s="6"/>
      <c r="S53" s="6"/>
      <c r="T53" s="6"/>
      <c r="U53" s="6"/>
      <c r="V53" s="6"/>
      <c r="W53" s="6"/>
      <c r="Y53" s="6"/>
      <c r="Z53" s="6"/>
      <c r="AA53" s="6"/>
      <c r="AB53" s="6"/>
      <c r="AC53" s="6"/>
      <c r="AD53" s="6"/>
      <c r="AE53" s="6"/>
    </row>
    <row r="54" spans="1:31" s="7" customFormat="1" ht="17">
      <c r="A54" s="6"/>
      <c r="B54" s="6"/>
      <c r="C54" s="6"/>
      <c r="D54" s="6"/>
      <c r="E54" s="6"/>
      <c r="F54" s="6"/>
      <c r="G54" s="6"/>
      <c r="I54" s="6"/>
      <c r="J54" s="6"/>
      <c r="K54" s="6"/>
      <c r="L54" s="6"/>
      <c r="M54" s="6"/>
      <c r="N54" s="6"/>
      <c r="O54" s="6"/>
      <c r="Q54" s="6"/>
      <c r="R54" s="6"/>
      <c r="S54" s="6"/>
      <c r="T54" s="6"/>
      <c r="U54" s="6"/>
      <c r="V54" s="6"/>
      <c r="W54" s="6"/>
      <c r="Y54" s="6"/>
      <c r="Z54" s="6"/>
      <c r="AA54" s="6"/>
      <c r="AB54" s="6"/>
      <c r="AC54" s="6"/>
      <c r="AD54" s="6"/>
      <c r="AE54" s="6"/>
    </row>
    <row r="55" spans="1:31" s="7" customFormat="1" ht="17">
      <c r="A55" s="6"/>
      <c r="B55" s="6"/>
      <c r="C55" s="6"/>
      <c r="D55" s="6"/>
      <c r="E55" s="6"/>
      <c r="F55" s="6"/>
      <c r="G55" s="6"/>
      <c r="I55" s="6"/>
      <c r="J55" s="6"/>
      <c r="K55" s="6"/>
      <c r="L55" s="6"/>
      <c r="M55" s="6"/>
      <c r="N55" s="6"/>
      <c r="O55" s="6"/>
      <c r="Q55" s="6"/>
      <c r="R55" s="6"/>
      <c r="S55" s="6"/>
      <c r="T55" s="6"/>
      <c r="U55" s="6"/>
      <c r="V55" s="6"/>
      <c r="W55" s="6"/>
      <c r="Y55" s="6"/>
      <c r="Z55" s="6"/>
      <c r="AA55" s="6"/>
      <c r="AB55" s="6"/>
      <c r="AC55" s="6"/>
      <c r="AD55" s="6"/>
      <c r="AE55" s="6"/>
    </row>
    <row r="56" spans="1:31" s="7" customFormat="1" ht="17">
      <c r="A56" s="6"/>
      <c r="B56" s="6"/>
      <c r="C56" s="6"/>
      <c r="D56" s="6"/>
      <c r="E56" s="6"/>
      <c r="F56" s="6"/>
      <c r="G56" s="6"/>
      <c r="I56" s="6"/>
      <c r="J56" s="6"/>
      <c r="K56" s="6"/>
      <c r="L56" s="6"/>
      <c r="M56" s="6"/>
      <c r="N56" s="6"/>
      <c r="O56" s="6"/>
      <c r="Q56" s="6"/>
      <c r="R56" s="6"/>
      <c r="S56" s="6"/>
      <c r="T56" s="6"/>
      <c r="U56" s="6"/>
      <c r="V56" s="6"/>
      <c r="W56" s="6"/>
      <c r="Y56" s="6"/>
      <c r="Z56" s="6"/>
      <c r="AA56" s="6"/>
      <c r="AB56" s="6"/>
      <c r="AC56" s="6"/>
      <c r="AD56" s="6"/>
      <c r="AE56" s="6"/>
    </row>
    <row r="57" spans="1:31" s="7" customFormat="1" ht="17">
      <c r="A57" s="6"/>
      <c r="B57" s="6"/>
      <c r="C57" s="6"/>
      <c r="D57" s="6"/>
      <c r="E57" s="6"/>
      <c r="F57" s="6"/>
      <c r="G57" s="6"/>
      <c r="I57" s="6"/>
      <c r="J57" s="6"/>
      <c r="K57" s="6"/>
      <c r="L57" s="6"/>
      <c r="M57" s="6"/>
      <c r="N57" s="6"/>
      <c r="O57" s="6"/>
      <c r="Q57" s="6"/>
      <c r="R57" s="6"/>
      <c r="S57" s="6"/>
      <c r="T57" s="6"/>
      <c r="U57" s="6"/>
      <c r="V57" s="6"/>
      <c r="W57" s="6"/>
      <c r="Y57" s="6"/>
      <c r="Z57" s="6"/>
      <c r="AA57" s="6"/>
      <c r="AB57" s="6"/>
      <c r="AC57" s="6"/>
      <c r="AD57" s="6"/>
      <c r="AE57" s="6"/>
    </row>
    <row r="58" spans="1:31" s="7" customFormat="1" ht="17">
      <c r="A58" s="6"/>
      <c r="B58" s="6"/>
      <c r="C58" s="6"/>
      <c r="D58" s="6"/>
      <c r="E58" s="6"/>
      <c r="F58" s="6"/>
      <c r="G58" s="6"/>
      <c r="I58" s="6"/>
      <c r="J58" s="6"/>
      <c r="K58" s="6"/>
      <c r="L58" s="6"/>
      <c r="M58" s="6"/>
      <c r="N58" s="6"/>
      <c r="O58" s="6"/>
      <c r="Q58" s="6"/>
      <c r="R58" s="6"/>
      <c r="S58" s="6"/>
      <c r="T58" s="6"/>
      <c r="U58" s="6"/>
      <c r="V58" s="6"/>
      <c r="W58" s="6"/>
      <c r="Y58" s="6"/>
      <c r="Z58" s="6"/>
      <c r="AA58" s="6"/>
      <c r="AB58" s="6"/>
      <c r="AC58" s="6"/>
      <c r="AD58" s="6"/>
      <c r="AE58" s="6"/>
    </row>
    <row r="59" spans="1:31" s="7" customFormat="1" ht="17">
      <c r="A59" s="6"/>
      <c r="B59" s="6"/>
      <c r="C59" s="6"/>
      <c r="D59" s="6"/>
      <c r="E59" s="6"/>
      <c r="F59" s="6"/>
      <c r="G59" s="6"/>
      <c r="I59" s="6"/>
      <c r="J59" s="6"/>
      <c r="K59" s="6"/>
      <c r="L59" s="6"/>
      <c r="M59" s="6"/>
      <c r="N59" s="6"/>
      <c r="O59" s="6"/>
      <c r="Q59" s="6"/>
      <c r="R59" s="6"/>
      <c r="S59" s="6"/>
      <c r="T59" s="6"/>
      <c r="U59" s="6"/>
      <c r="V59" s="6"/>
      <c r="W59" s="6"/>
      <c r="Y59" s="6"/>
      <c r="Z59" s="6"/>
      <c r="AA59" s="6"/>
      <c r="AB59" s="6"/>
      <c r="AC59" s="6"/>
      <c r="AD59" s="6"/>
      <c r="AE59" s="6"/>
    </row>
    <row r="60" spans="1:31" s="7" customFormat="1" ht="17">
      <c r="A60" s="6"/>
      <c r="B60" s="6"/>
      <c r="C60" s="6"/>
      <c r="D60" s="6"/>
      <c r="E60" s="6"/>
      <c r="F60" s="6"/>
      <c r="G60" s="6"/>
      <c r="I60" s="6"/>
      <c r="J60" s="6"/>
      <c r="K60" s="6"/>
      <c r="L60" s="6"/>
      <c r="M60" s="6"/>
      <c r="N60" s="6"/>
      <c r="O60" s="6"/>
      <c r="Q60" s="6"/>
      <c r="R60" s="6"/>
      <c r="S60" s="6"/>
      <c r="T60" s="6"/>
      <c r="U60" s="6"/>
      <c r="V60" s="6"/>
      <c r="W60" s="6"/>
      <c r="Y60" s="6"/>
      <c r="Z60" s="6"/>
      <c r="AA60" s="6"/>
      <c r="AB60" s="6"/>
      <c r="AC60" s="6"/>
      <c r="AD60" s="6"/>
      <c r="AE60" s="6"/>
    </row>
  </sheetData>
  <mergeCells count="8">
    <mergeCell ref="Y1:AE1"/>
    <mergeCell ref="Y31:AE31"/>
    <mergeCell ref="A1:G1"/>
    <mergeCell ref="A31:G31"/>
    <mergeCell ref="I1:O1"/>
    <mergeCell ref="I31:O31"/>
    <mergeCell ref="Q1:W1"/>
    <mergeCell ref="Q31:W31"/>
  </mergeCells>
  <phoneticPr fontId="1" type="noConversion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2732A1D4204E975342E08353F6F6" ma:contentTypeVersion="13" ma:contentTypeDescription="Create a new document." ma:contentTypeScope="" ma:versionID="0243a1e66b0a640885f1e784ebc11874">
  <xsd:schema xmlns:xsd="http://www.w3.org/2001/XMLSchema" xmlns:xs="http://www.w3.org/2001/XMLSchema" xmlns:p="http://schemas.microsoft.com/office/2006/metadata/properties" xmlns:ns3="87ff4ed1-c4a1-42e9-b85e-cb6cc586220d" xmlns:ns4="6ae6a8e4-3e98-4498-ab62-00be13146261" targetNamespace="http://schemas.microsoft.com/office/2006/metadata/properties" ma:root="true" ma:fieldsID="0b67bf140659719552da9a42d14e33a9" ns3:_="" ns4:_="">
    <xsd:import namespace="87ff4ed1-c4a1-42e9-b85e-cb6cc586220d"/>
    <xsd:import namespace="6ae6a8e4-3e98-4498-ab62-00be131462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ed1-c4a1-42e9-b85e-cb6cc5862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6a8e4-3e98-4498-ab62-00be13146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1ABDE-4D3C-4B15-B236-59109C1BBD1D}">
  <ds:schemaRefs>
    <ds:schemaRef ds:uri="http://purl.org/dc/dcmitype/"/>
    <ds:schemaRef ds:uri="http://schemas.microsoft.com/office/2006/documentManagement/types"/>
    <ds:schemaRef ds:uri="87ff4ed1-c4a1-42e9-b85e-cb6cc586220d"/>
    <ds:schemaRef ds:uri="http://purl.org/dc/elements/1.1/"/>
    <ds:schemaRef ds:uri="http://purl.org/dc/terms/"/>
    <ds:schemaRef ds:uri="http://schemas.microsoft.com/office/infopath/2007/PartnerControls"/>
    <ds:schemaRef ds:uri="6ae6a8e4-3e98-4498-ab62-00be13146261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692062-3763-4E15-8A27-239F2548D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EB82F-619B-4E9A-9672-45EA81AF8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f4ed1-c4a1-42e9-b85e-cb6cc586220d"/>
    <ds:schemaRef ds:uri="6ae6a8e4-3e98-4498-ab62-00be13146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Avery</dc:creator>
  <cp:lastModifiedBy>Baker, Avery</cp:lastModifiedBy>
  <dcterms:created xsi:type="dcterms:W3CDTF">2020-06-05T14:09:36Z</dcterms:created>
  <dcterms:modified xsi:type="dcterms:W3CDTF">2021-04-28T14:28:34Z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0x01010072A02732A1D4204E975342E08353F6F6</vt:lpwstr>
  </property>
</Properties>
</file>